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tabRatio="344" activeTab="0"/>
  </bookViews>
  <sheets>
    <sheet name="юноши04-05" sheetId="1" r:id="rId1"/>
    <sheet name="дев 04-05" sheetId="2" r:id="rId2"/>
  </sheets>
  <definedNames/>
  <calcPr fullCalcOnLoad="1"/>
</workbook>
</file>

<file path=xl/sharedStrings.xml><?xml version="1.0" encoding="utf-8"?>
<sst xmlns="http://schemas.openxmlformats.org/spreadsheetml/2006/main" count="263" uniqueCount="143">
  <si>
    <t>Фамилия и имя участника</t>
  </si>
  <si>
    <t>Год рожд.</t>
  </si>
  <si>
    <t>Команда/Тренер</t>
  </si>
  <si>
    <t>№</t>
  </si>
  <si>
    <t>стрельба</t>
  </si>
  <si>
    <t>об.</t>
  </si>
  <si>
    <t>Результат</t>
  </si>
  <si>
    <t>Горбушин Данил</t>
  </si>
  <si>
    <t>Скурихин Степан</t>
  </si>
  <si>
    <t>л</t>
  </si>
  <si>
    <t xml:space="preserve">                                                                    г. ИЖЕВСК  РССК им.А.М. ДЕМИДОВА</t>
  </si>
  <si>
    <t>Глазов</t>
  </si>
  <si>
    <t>Перевозчикова Марьяна</t>
  </si>
  <si>
    <t>Сафина Алиса</t>
  </si>
  <si>
    <t>Антропова Дарья</t>
  </si>
  <si>
    <t>Фотина Юлия</t>
  </si>
  <si>
    <t>ДДЮТ</t>
  </si>
  <si>
    <t>Поремов Александр</t>
  </si>
  <si>
    <t>Максимов Сергей</t>
  </si>
  <si>
    <t>Самойлов Никита</t>
  </si>
  <si>
    <t>Григорьева Евгения</t>
  </si>
  <si>
    <t>Андреева</t>
  </si>
  <si>
    <t>Шкляева Яна</t>
  </si>
  <si>
    <t>Загибалова Алина</t>
  </si>
  <si>
    <t>Чураков Егор</t>
  </si>
  <si>
    <t>Моромов Александр</t>
  </si>
  <si>
    <t>Пашкин</t>
  </si>
  <si>
    <t>Алексеева Ксения</t>
  </si>
  <si>
    <t>Федотов</t>
  </si>
  <si>
    <t>Кокорин Антон</t>
  </si>
  <si>
    <t>Созонов</t>
  </si>
  <si>
    <t>Новиков</t>
  </si>
  <si>
    <t>Алексеев Бронислав</t>
  </si>
  <si>
    <t>Вахрушев Максим</t>
  </si>
  <si>
    <t>Байков Алексей</t>
  </si>
  <si>
    <t>Быков</t>
  </si>
  <si>
    <t>Цыганов Данил</t>
  </si>
  <si>
    <t>Терехов Максим</t>
  </si>
  <si>
    <t>Соловьев Арсений</t>
  </si>
  <si>
    <t>Сырцов Максим</t>
  </si>
  <si>
    <t>Петрова Екатерина</t>
  </si>
  <si>
    <t>Козлов Илья</t>
  </si>
  <si>
    <t>Соловьев Михаил</t>
  </si>
  <si>
    <t>отстование</t>
  </si>
  <si>
    <t>Главный судья соревнований:</t>
  </si>
  <si>
    <t xml:space="preserve">Главный секретарь соревнований: </t>
  </si>
  <si>
    <t>Отстование</t>
  </si>
  <si>
    <t>Главный секретарь соревнований:</t>
  </si>
  <si>
    <t>Салтыкова Анастасия</t>
  </si>
  <si>
    <t xml:space="preserve">ГОНКА 4.8 км. </t>
  </si>
  <si>
    <t>Начало соревнований:12:10</t>
  </si>
  <si>
    <t xml:space="preserve">                                                  г. Ижевск РССК им. Демидова</t>
  </si>
  <si>
    <t>ДЕВОЧКИ 2004 - 2005г.р.</t>
  </si>
  <si>
    <t>Начало соревнований:12.10</t>
  </si>
  <si>
    <t>Новокрещенов Артем</t>
  </si>
  <si>
    <t>Федотов Артем</t>
  </si>
  <si>
    <t>Шашов</t>
  </si>
  <si>
    <t>Колпаков Арсений</t>
  </si>
  <si>
    <t>Ахметзянов Дамир</t>
  </si>
  <si>
    <t>Шиляев Илья</t>
  </si>
  <si>
    <t>Можга</t>
  </si>
  <si>
    <t>Ромашов Артем</t>
  </si>
  <si>
    <t>Шутов Арсений</t>
  </si>
  <si>
    <t>Стерхов Савелий</t>
  </si>
  <si>
    <t>Гайнеев Рамир</t>
  </si>
  <si>
    <t>Сорокин Савелий</t>
  </si>
  <si>
    <t>Лямин Иван</t>
  </si>
  <si>
    <t>Ижсталь</t>
  </si>
  <si>
    <t>Мамаев Никита</t>
  </si>
  <si>
    <t>Морозов Артем</t>
  </si>
  <si>
    <t>Цигвинцев Максим</t>
  </si>
  <si>
    <t>Жовнерович Андрей</t>
  </si>
  <si>
    <t>Бирюков Савелий</t>
  </si>
  <si>
    <t>Абдулин Рафаил</t>
  </si>
  <si>
    <t>Фотин</t>
  </si>
  <si>
    <t>Косикова Дарья</t>
  </si>
  <si>
    <t>Замалиева Диана</t>
  </si>
  <si>
    <t>Швалёва Яна</t>
  </si>
  <si>
    <t>Климова Софья</t>
  </si>
  <si>
    <t>Мошкина Елизавета</t>
  </si>
  <si>
    <t>Владыкина Софья</t>
  </si>
  <si>
    <t>Иванова Влада</t>
  </si>
  <si>
    <t>Баранов</t>
  </si>
  <si>
    <t>Вахрушева Карина</t>
  </si>
  <si>
    <t>Черных Алена</t>
  </si>
  <si>
    <t>Митрова Мария</t>
  </si>
  <si>
    <t>Ежов</t>
  </si>
  <si>
    <t>Семакина Полина</t>
  </si>
  <si>
    <t>Хузина Дания</t>
  </si>
  <si>
    <t>Санникова Екатерина</t>
  </si>
  <si>
    <t>Богданова Ульяна</t>
  </si>
  <si>
    <t>Колпакова Ксения</t>
  </si>
  <si>
    <t>Чепкасова Дарья</t>
  </si>
  <si>
    <t>Фахразиева Альфия</t>
  </si>
  <si>
    <t>Лубенец Александр</t>
  </si>
  <si>
    <t>Кузнецов Владислав</t>
  </si>
  <si>
    <t>Доставалов Антон</t>
  </si>
  <si>
    <t>Титов Александр</t>
  </si>
  <si>
    <t>Бирюков Георгий</t>
  </si>
  <si>
    <t>Бушмакин Андрей</t>
  </si>
  <si>
    <t>Борисова Алена</t>
  </si>
  <si>
    <t>Байкова Акулина</t>
  </si>
  <si>
    <t>Зверева Арина</t>
  </si>
  <si>
    <t>Уткина Алиса</t>
  </si>
  <si>
    <t>Шабалин Павел</t>
  </si>
  <si>
    <t>Киселев Иван</t>
  </si>
  <si>
    <t>Липатских Кирилл</t>
  </si>
  <si>
    <t>Ардашев Александр</t>
  </si>
  <si>
    <t>Красноперов Артем</t>
  </si>
  <si>
    <t>Овчинников Никита</t>
  </si>
  <si>
    <t>Корепанов Иван</t>
  </si>
  <si>
    <t>Латфуллин Артур</t>
  </si>
  <si>
    <t>Муллин Раиль</t>
  </si>
  <si>
    <t>Мусихин Максим</t>
  </si>
  <si>
    <t>Коротаев Илья</t>
  </si>
  <si>
    <t>Кабанов Ильдар</t>
  </si>
  <si>
    <t>Иванов Дмитрий</t>
  </si>
  <si>
    <t>Кропотин Богдан</t>
  </si>
  <si>
    <t>Зайцев Артем</t>
  </si>
  <si>
    <t>Трефилов Георгий</t>
  </si>
  <si>
    <t>Чураков Даниил</t>
  </si>
  <si>
    <t>Козырев Михаил</t>
  </si>
  <si>
    <t>Липин Артём</t>
  </si>
  <si>
    <t>Осипов Артём</t>
  </si>
  <si>
    <t>Результат гонки</t>
  </si>
  <si>
    <t>Бастрыгин Кирилл</t>
  </si>
  <si>
    <t>Широбоков Иван</t>
  </si>
  <si>
    <t>н/с</t>
  </si>
  <si>
    <t>РЕСПУБЛИКАНСКОЕ СОРЕВНОВАНИЕ</t>
  </si>
  <si>
    <t>КУБОК ЗМС ИВАНА ЧЕРЕЗОВА</t>
  </si>
  <si>
    <t>13 февраля 2017 г.</t>
  </si>
  <si>
    <t>"КУБОК ЗМС ИВАНА ЧЕРЕЗОВА"</t>
  </si>
  <si>
    <t>ГОНКА 4км.</t>
  </si>
  <si>
    <t>Новиков В.И.</t>
  </si>
  <si>
    <t>Вежеева Н.В.</t>
  </si>
  <si>
    <t>Место</t>
  </si>
  <si>
    <t>в/к</t>
  </si>
  <si>
    <t>Спиридов Данил</t>
  </si>
  <si>
    <t>очки</t>
  </si>
  <si>
    <t>Очки</t>
  </si>
  <si>
    <t>ОКОНЧАТЕЛЬНЫЕ РЕЗУЛЬТАТЫ</t>
  </si>
  <si>
    <t xml:space="preserve">                                    ОКОНЧАТЕЛЬНЫЕ РЕЗУЛЬТАТЫ</t>
  </si>
  <si>
    <t xml:space="preserve">                                                                         МАЛЬЧИКИ  2004-2005 г.р.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</si>
</sst>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.0"/>
    <numFmt numFmtId="173" formatCode="0.0"/>
    <numFmt numFmtId="174" formatCode="mm:ss.0;@"/>
    <numFmt numFmtId="175" formatCode="[$-F400]h:mm:ss\ AM/PM"/>
    <numFmt numFmtId="176" formatCode="h:mm:ss;@"/>
  </numFmts>
  <fonts count="50">
    <font>
      <sz val="10"/>
      <name val="Arial Cyr"/>
      <family val="0"/>
    </font>
    <font>
      <sz val="7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8"/>
      <color indexed="8"/>
      <name val="Tahoma"/>
      <family val="2"/>
    </font>
    <font>
      <sz val="11"/>
      <name val="Arial Cyr"/>
      <family val="0"/>
    </font>
    <font>
      <sz val="11"/>
      <name val="Tahoma"/>
      <family val="2"/>
    </font>
    <font>
      <b/>
      <sz val="7"/>
      <color indexed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0"/>
      <name val="Arial Cyr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5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10" xfId="0" applyFont="1" applyBorder="1" applyAlignment="1">
      <alignment horizontal="left"/>
    </xf>
    <xf numFmtId="45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5" fontId="2" fillId="0" borderId="0" xfId="0" applyNumberFormat="1" applyFont="1" applyBorder="1" applyAlignment="1">
      <alignment horizontal="center"/>
    </xf>
    <xf numFmtId="45" fontId="0" fillId="0" borderId="0" xfId="0" applyNumberFormat="1" applyAlignment="1">
      <alignment horizontal="center"/>
    </xf>
    <xf numFmtId="45" fontId="7" fillId="0" borderId="10" xfId="0" applyNumberFormat="1" applyFont="1" applyBorder="1" applyAlignment="1">
      <alignment horizontal="center"/>
    </xf>
    <xf numFmtId="45" fontId="7" fillId="0" borderId="10" xfId="0" applyNumberFormat="1" applyFont="1" applyFill="1" applyBorder="1" applyAlignment="1">
      <alignment horizontal="center"/>
    </xf>
    <xf numFmtId="45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5" fontId="7" fillId="0" borderId="16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45" fontId="7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1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4" fillId="33" borderId="0" xfId="0" applyFont="1" applyFill="1" applyAlignment="1">
      <alignment/>
    </xf>
    <xf numFmtId="45" fontId="5" fillId="33" borderId="10" xfId="0" applyNumberFormat="1" applyFont="1" applyFill="1" applyBorder="1" applyAlignment="1">
      <alignment horizontal="center"/>
    </xf>
    <xf numFmtId="45" fontId="5" fillId="33" borderId="11" xfId="0" applyNumberFormat="1" applyFont="1" applyFill="1" applyBorder="1" applyAlignment="1">
      <alignment horizontal="center"/>
    </xf>
    <xf numFmtId="45" fontId="5" fillId="33" borderId="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45" fontId="5" fillId="33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2" fillId="33" borderId="0" xfId="0" applyFont="1" applyFill="1" applyBorder="1" applyAlignment="1">
      <alignment/>
    </xf>
    <xf numFmtId="45" fontId="12" fillId="33" borderId="0" xfId="0" applyNumberFormat="1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45" fontId="8" fillId="0" borderId="19" xfId="0" applyNumberFormat="1" applyFont="1" applyBorder="1" applyAlignment="1">
      <alignment horizontal="center" vertical="center" wrapText="1"/>
    </xf>
    <xf numFmtId="45" fontId="7" fillId="0" borderId="1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142875</xdr:rowOff>
    </xdr:from>
    <xdr:to>
      <xdr:col>2</xdr:col>
      <xdr:colOff>371475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2</xdr:col>
      <xdr:colOff>171450</xdr:colOff>
      <xdr:row>3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.625" style="8" customWidth="1"/>
    <col min="2" max="2" width="4.25390625" style="8" customWidth="1"/>
    <col min="3" max="3" width="24.00390625" style="0" customWidth="1"/>
    <col min="4" max="4" width="6.75390625" style="8" customWidth="1"/>
    <col min="5" max="5" width="16.00390625" style="0" customWidth="1"/>
    <col min="6" max="6" width="8.625" style="53" customWidth="1"/>
    <col min="7" max="7" width="3.75390625" style="0" customWidth="1"/>
    <col min="8" max="8" width="3.625" style="0" customWidth="1"/>
    <col min="9" max="9" width="3.125" style="0" customWidth="1"/>
    <col min="10" max="10" width="8.625" style="70" customWidth="1"/>
    <col min="11" max="11" width="8.875" style="0" customWidth="1"/>
    <col min="12" max="12" width="7.625" style="0" customWidth="1"/>
    <col min="13" max="21" width="9.25390625" style="0" customWidth="1"/>
  </cols>
  <sheetData>
    <row r="1" spans="1:12" ht="15">
      <c r="A1" s="86" t="s">
        <v>128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45"/>
      <c r="B2" s="45"/>
      <c r="C2" s="86" t="s">
        <v>129</v>
      </c>
      <c r="D2" s="86"/>
      <c r="E2" s="86"/>
      <c r="F2" s="86"/>
      <c r="G2" s="86"/>
      <c r="H2" s="86"/>
      <c r="I2" s="86"/>
      <c r="J2" s="86"/>
      <c r="K2" s="86"/>
      <c r="L2" s="86"/>
    </row>
    <row r="3" spans="1:12" ht="15" customHeight="1">
      <c r="A3" s="81" t="s">
        <v>10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6.5" customHeight="1">
      <c r="A4" s="19"/>
      <c r="B4" s="19"/>
      <c r="C4" s="83" t="s">
        <v>141</v>
      </c>
      <c r="D4" s="83"/>
      <c r="E4" s="83"/>
      <c r="F4" s="83"/>
      <c r="G4" s="83"/>
      <c r="H4" s="83"/>
      <c r="I4" s="83"/>
      <c r="J4" s="83"/>
      <c r="K4" s="83"/>
      <c r="L4" s="83"/>
    </row>
    <row r="5" spans="1:12" ht="12" customHeight="1">
      <c r="A5" s="87" t="s">
        <v>49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" customHeight="1">
      <c r="A6" s="88" t="s">
        <v>142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43"/>
    </row>
    <row r="7" spans="1:12" ht="12" customHeight="1">
      <c r="A7" s="44"/>
      <c r="B7" s="44"/>
      <c r="C7" s="43"/>
      <c r="D7" s="48" t="s">
        <v>50</v>
      </c>
      <c r="E7" s="43"/>
      <c r="F7" s="60"/>
      <c r="G7" s="43"/>
      <c r="H7" s="43"/>
      <c r="I7" s="43"/>
      <c r="J7" s="63"/>
      <c r="K7" s="43"/>
      <c r="L7" s="43"/>
    </row>
    <row r="8" spans="2:7" ht="12" customHeight="1" thickBot="1">
      <c r="B8" s="9"/>
      <c r="D8" s="2"/>
      <c r="G8" s="43" t="s">
        <v>130</v>
      </c>
    </row>
    <row r="9" spans="1:12" ht="9.75" customHeight="1">
      <c r="A9" s="91" t="s">
        <v>135</v>
      </c>
      <c r="B9" s="93" t="s">
        <v>3</v>
      </c>
      <c r="C9" s="93" t="s">
        <v>0</v>
      </c>
      <c r="D9" s="93" t="s">
        <v>1</v>
      </c>
      <c r="E9" s="93" t="s">
        <v>2</v>
      </c>
      <c r="F9" s="84" t="s">
        <v>124</v>
      </c>
      <c r="G9" s="96" t="s">
        <v>4</v>
      </c>
      <c r="H9" s="96"/>
      <c r="I9" s="96"/>
      <c r="J9" s="98" t="s">
        <v>6</v>
      </c>
      <c r="K9" s="96" t="s">
        <v>46</v>
      </c>
      <c r="L9" s="89" t="s">
        <v>139</v>
      </c>
    </row>
    <row r="10" spans="1:25" ht="12.75" customHeight="1" thickBot="1">
      <c r="A10" s="92"/>
      <c r="B10" s="94"/>
      <c r="C10" s="94"/>
      <c r="D10" s="94"/>
      <c r="E10" s="94"/>
      <c r="F10" s="85"/>
      <c r="G10" s="16" t="s">
        <v>9</v>
      </c>
      <c r="H10" s="16" t="s">
        <v>9</v>
      </c>
      <c r="I10" s="33" t="s">
        <v>5</v>
      </c>
      <c r="J10" s="99"/>
      <c r="K10" s="97"/>
      <c r="L10" s="90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25" ht="12.75" customHeight="1">
      <c r="A11" s="38">
        <v>1</v>
      </c>
      <c r="B11" s="40">
        <v>49</v>
      </c>
      <c r="C11" s="80" t="s">
        <v>39</v>
      </c>
      <c r="D11" s="40">
        <v>2004</v>
      </c>
      <c r="E11" s="80" t="s">
        <v>60</v>
      </c>
      <c r="F11" s="58">
        <v>0.01017361111111111</v>
      </c>
      <c r="G11" s="40">
        <v>0</v>
      </c>
      <c r="H11" s="39">
        <v>0</v>
      </c>
      <c r="I11" s="41">
        <f aca="true" t="shared" si="0" ref="I11:I42">H11+G11</f>
        <v>0</v>
      </c>
      <c r="J11" s="75">
        <f aca="true" t="shared" si="1" ref="J11:J42">I11*0.000347+F11</f>
        <v>0.01017361111111111</v>
      </c>
      <c r="K11" s="59"/>
      <c r="L11" s="77">
        <v>18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 customHeight="1">
      <c r="A12" s="29">
        <v>2</v>
      </c>
      <c r="B12" s="15">
        <v>34</v>
      </c>
      <c r="C12" s="17" t="s">
        <v>97</v>
      </c>
      <c r="D12" s="14">
        <v>2005</v>
      </c>
      <c r="E12" s="17" t="s">
        <v>60</v>
      </c>
      <c r="F12" s="54">
        <v>0.010601851851851854</v>
      </c>
      <c r="G12" s="15">
        <v>0</v>
      </c>
      <c r="H12" s="15">
        <v>0</v>
      </c>
      <c r="I12" s="26">
        <f t="shared" si="0"/>
        <v>0</v>
      </c>
      <c r="J12" s="71">
        <f t="shared" si="1"/>
        <v>0.010601851851851854</v>
      </c>
      <c r="K12" s="42">
        <f>J12-J$11</f>
        <v>0.0004282407407407429</v>
      </c>
      <c r="L12" s="28">
        <v>15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 customHeight="1">
      <c r="A13" s="29">
        <v>3</v>
      </c>
      <c r="B13" s="14">
        <v>55</v>
      </c>
      <c r="C13" s="17" t="s">
        <v>8</v>
      </c>
      <c r="D13" s="14">
        <v>2004</v>
      </c>
      <c r="E13" s="17" t="s">
        <v>11</v>
      </c>
      <c r="F13" s="54">
        <v>0.010474537037037037</v>
      </c>
      <c r="G13" s="15">
        <v>1</v>
      </c>
      <c r="H13" s="15">
        <v>0</v>
      </c>
      <c r="I13" s="26">
        <f t="shared" si="0"/>
        <v>1</v>
      </c>
      <c r="J13" s="71">
        <f t="shared" si="1"/>
        <v>0.010821537037037037</v>
      </c>
      <c r="K13" s="42">
        <f aca="true" t="shared" si="2" ref="K13:K60">J13-J$11</f>
        <v>0.0006479259259259268</v>
      </c>
      <c r="L13" s="28">
        <v>13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 customHeight="1">
      <c r="A14" s="29">
        <v>4</v>
      </c>
      <c r="B14" s="14">
        <v>48</v>
      </c>
      <c r="C14" s="17" t="s">
        <v>36</v>
      </c>
      <c r="D14" s="14">
        <v>2004</v>
      </c>
      <c r="E14" s="17" t="s">
        <v>60</v>
      </c>
      <c r="F14" s="54">
        <v>0.01085648148148148</v>
      </c>
      <c r="G14" s="14">
        <v>0</v>
      </c>
      <c r="H14" s="15">
        <v>0</v>
      </c>
      <c r="I14" s="26">
        <f t="shared" si="0"/>
        <v>0</v>
      </c>
      <c r="J14" s="71">
        <f t="shared" si="1"/>
        <v>0.01085648148148148</v>
      </c>
      <c r="K14" s="42">
        <f t="shared" si="2"/>
        <v>0.0006828703703703701</v>
      </c>
      <c r="L14" s="28">
        <v>12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 customHeight="1">
      <c r="A15" s="29">
        <v>5</v>
      </c>
      <c r="B15" s="14">
        <v>70</v>
      </c>
      <c r="C15" s="17" t="s">
        <v>98</v>
      </c>
      <c r="D15" s="14">
        <v>2004</v>
      </c>
      <c r="E15" s="17" t="s">
        <v>11</v>
      </c>
      <c r="F15" s="54">
        <v>0.010960648148148148</v>
      </c>
      <c r="G15" s="15">
        <v>0</v>
      </c>
      <c r="H15" s="15">
        <v>0</v>
      </c>
      <c r="I15" s="26">
        <f t="shared" si="0"/>
        <v>0</v>
      </c>
      <c r="J15" s="71">
        <f t="shared" si="1"/>
        <v>0.010960648148148148</v>
      </c>
      <c r="K15" s="42">
        <f t="shared" si="2"/>
        <v>0.0007870370370370375</v>
      </c>
      <c r="L15" s="28">
        <v>11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 customHeight="1">
      <c r="A16" s="29">
        <v>6</v>
      </c>
      <c r="B16" s="14">
        <v>95</v>
      </c>
      <c r="C16" s="17" t="s">
        <v>120</v>
      </c>
      <c r="D16" s="14">
        <v>2004</v>
      </c>
      <c r="E16" s="17" t="s">
        <v>16</v>
      </c>
      <c r="F16" s="54">
        <v>0.010983796296296297</v>
      </c>
      <c r="G16" s="15">
        <v>0</v>
      </c>
      <c r="H16" s="15">
        <v>0</v>
      </c>
      <c r="I16" s="26">
        <f t="shared" si="0"/>
        <v>0</v>
      </c>
      <c r="J16" s="71">
        <f t="shared" si="1"/>
        <v>0.010983796296296297</v>
      </c>
      <c r="K16" s="42">
        <f t="shared" si="2"/>
        <v>0.0008101851851851864</v>
      </c>
      <c r="L16" s="28">
        <v>10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 customHeight="1">
      <c r="A17" s="29">
        <v>7</v>
      </c>
      <c r="B17" s="14">
        <v>40</v>
      </c>
      <c r="C17" s="17" t="s">
        <v>72</v>
      </c>
      <c r="D17" s="14">
        <v>2004</v>
      </c>
      <c r="E17" s="17" t="s">
        <v>11</v>
      </c>
      <c r="F17" s="54">
        <v>0.011018518518518518</v>
      </c>
      <c r="G17" s="15">
        <v>0</v>
      </c>
      <c r="H17" s="15">
        <v>0</v>
      </c>
      <c r="I17" s="26">
        <f t="shared" si="0"/>
        <v>0</v>
      </c>
      <c r="J17" s="71">
        <f t="shared" si="1"/>
        <v>0.011018518518518518</v>
      </c>
      <c r="K17" s="42">
        <f t="shared" si="2"/>
        <v>0.0008449074074074071</v>
      </c>
      <c r="L17" s="28">
        <v>9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 customHeight="1">
      <c r="A18" s="29">
        <v>8</v>
      </c>
      <c r="B18" s="14">
        <v>82</v>
      </c>
      <c r="C18" s="17" t="s">
        <v>7</v>
      </c>
      <c r="D18" s="14">
        <v>2004</v>
      </c>
      <c r="E18" s="17" t="s">
        <v>11</v>
      </c>
      <c r="F18" s="54">
        <v>0.01068287037037037</v>
      </c>
      <c r="G18" s="14">
        <v>0</v>
      </c>
      <c r="H18" s="15">
        <v>1</v>
      </c>
      <c r="I18" s="26">
        <f t="shared" si="0"/>
        <v>1</v>
      </c>
      <c r="J18" s="71">
        <f t="shared" si="1"/>
        <v>0.01102987037037037</v>
      </c>
      <c r="K18" s="42">
        <f t="shared" si="2"/>
        <v>0.0008562592592592597</v>
      </c>
      <c r="L18" s="28">
        <v>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 customHeight="1">
      <c r="A19" s="29">
        <v>9</v>
      </c>
      <c r="B19" s="14">
        <v>85</v>
      </c>
      <c r="C19" s="17" t="s">
        <v>94</v>
      </c>
      <c r="D19" s="14">
        <v>2004</v>
      </c>
      <c r="E19" s="17" t="s">
        <v>16</v>
      </c>
      <c r="F19" s="54">
        <v>0.010752314814814814</v>
      </c>
      <c r="G19" s="14">
        <v>1</v>
      </c>
      <c r="H19" s="15">
        <v>0</v>
      </c>
      <c r="I19" s="26">
        <f t="shared" si="0"/>
        <v>1</v>
      </c>
      <c r="J19" s="71">
        <f t="shared" si="1"/>
        <v>0.011099314814814814</v>
      </c>
      <c r="K19" s="42">
        <f t="shared" si="2"/>
        <v>0.0009257037037037029</v>
      </c>
      <c r="L19" s="28">
        <v>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 customHeight="1">
      <c r="A20" s="29">
        <v>9</v>
      </c>
      <c r="B20" s="15">
        <v>36</v>
      </c>
      <c r="C20" s="17" t="s">
        <v>29</v>
      </c>
      <c r="D20" s="14">
        <v>2004</v>
      </c>
      <c r="E20" s="17" t="s">
        <v>28</v>
      </c>
      <c r="F20" s="54">
        <v>0.011099537037037038</v>
      </c>
      <c r="G20" s="15">
        <v>0</v>
      </c>
      <c r="H20" s="15">
        <v>0</v>
      </c>
      <c r="I20" s="26">
        <f t="shared" si="0"/>
        <v>0</v>
      </c>
      <c r="J20" s="71">
        <f t="shared" si="1"/>
        <v>0.011099537037037038</v>
      </c>
      <c r="K20" s="42">
        <f t="shared" si="2"/>
        <v>0.0009259259259259273</v>
      </c>
      <c r="L20" s="28">
        <v>7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 customHeight="1">
      <c r="A21" s="29">
        <v>11</v>
      </c>
      <c r="B21" s="14">
        <v>64</v>
      </c>
      <c r="C21" s="17" t="s">
        <v>37</v>
      </c>
      <c r="D21" s="14">
        <v>2004</v>
      </c>
      <c r="E21" s="17" t="s">
        <v>60</v>
      </c>
      <c r="F21" s="54">
        <v>0.010833333333333334</v>
      </c>
      <c r="G21" s="15">
        <v>0</v>
      </c>
      <c r="H21" s="15">
        <v>1</v>
      </c>
      <c r="I21" s="26">
        <f t="shared" si="0"/>
        <v>1</v>
      </c>
      <c r="J21" s="71">
        <f t="shared" si="1"/>
        <v>0.011180333333333334</v>
      </c>
      <c r="K21" s="42">
        <f t="shared" si="2"/>
        <v>0.001006722222222223</v>
      </c>
      <c r="L21" s="28">
        <v>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 customHeight="1">
      <c r="A22" s="29">
        <v>12</v>
      </c>
      <c r="B22" s="14">
        <v>90</v>
      </c>
      <c r="C22" s="17" t="s">
        <v>38</v>
      </c>
      <c r="D22" s="14">
        <v>2004</v>
      </c>
      <c r="E22" s="17" t="s">
        <v>60</v>
      </c>
      <c r="F22" s="54">
        <v>0.011249999999999998</v>
      </c>
      <c r="G22" s="15">
        <v>0</v>
      </c>
      <c r="H22" s="15">
        <v>0</v>
      </c>
      <c r="I22" s="26">
        <f t="shared" si="0"/>
        <v>0</v>
      </c>
      <c r="J22" s="71">
        <f t="shared" si="1"/>
        <v>0.011249999999999998</v>
      </c>
      <c r="K22" s="42">
        <f t="shared" si="2"/>
        <v>0.0010763888888888871</v>
      </c>
      <c r="L22" s="28">
        <v>4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3" s="13" customFormat="1" ht="12.75" customHeight="1">
      <c r="A23" s="29">
        <v>13</v>
      </c>
      <c r="B23" s="14">
        <v>62</v>
      </c>
      <c r="C23" s="17" t="s">
        <v>104</v>
      </c>
      <c r="D23" s="14">
        <v>2005</v>
      </c>
      <c r="E23" s="17" t="s">
        <v>35</v>
      </c>
      <c r="F23" s="54">
        <v>0.011319444444444444</v>
      </c>
      <c r="G23" s="15">
        <v>0</v>
      </c>
      <c r="H23" s="15">
        <v>0</v>
      </c>
      <c r="I23" s="26">
        <f t="shared" si="0"/>
        <v>0</v>
      </c>
      <c r="J23" s="71">
        <f t="shared" si="1"/>
        <v>0.011319444444444444</v>
      </c>
      <c r="K23" s="42">
        <f t="shared" si="2"/>
        <v>0.0011458333333333338</v>
      </c>
      <c r="L23" s="28">
        <v>3</v>
      </c>
      <c r="M23" s="12"/>
    </row>
    <row r="24" spans="1:13" s="13" customFormat="1" ht="12.75" customHeight="1">
      <c r="A24" s="29">
        <v>14</v>
      </c>
      <c r="B24" s="14">
        <v>46</v>
      </c>
      <c r="C24" s="17" t="s">
        <v>25</v>
      </c>
      <c r="D24" s="14">
        <v>2004</v>
      </c>
      <c r="E24" s="17" t="s">
        <v>21</v>
      </c>
      <c r="F24" s="54">
        <v>0.010983796296296297</v>
      </c>
      <c r="G24" s="14">
        <v>1</v>
      </c>
      <c r="H24" s="15">
        <v>0</v>
      </c>
      <c r="I24" s="26">
        <f t="shared" si="0"/>
        <v>1</v>
      </c>
      <c r="J24" s="71">
        <f t="shared" si="1"/>
        <v>0.011330796296296297</v>
      </c>
      <c r="K24" s="42">
        <f t="shared" si="2"/>
        <v>0.0011571851851851864</v>
      </c>
      <c r="L24" s="28">
        <v>2</v>
      </c>
      <c r="M24" s="12"/>
    </row>
    <row r="25" spans="1:13" s="13" customFormat="1" ht="12.75" customHeight="1">
      <c r="A25" s="29">
        <v>15</v>
      </c>
      <c r="B25" s="14">
        <v>78</v>
      </c>
      <c r="C25" s="17" t="s">
        <v>69</v>
      </c>
      <c r="D25" s="14">
        <v>2004</v>
      </c>
      <c r="E25" s="17" t="s">
        <v>60</v>
      </c>
      <c r="F25" s="54">
        <v>0.011030092592592591</v>
      </c>
      <c r="G25" s="15">
        <v>0</v>
      </c>
      <c r="H25" s="15">
        <v>1</v>
      </c>
      <c r="I25" s="26">
        <f t="shared" si="0"/>
        <v>1</v>
      </c>
      <c r="J25" s="71">
        <f t="shared" si="1"/>
        <v>0.011377092592592591</v>
      </c>
      <c r="K25" s="42">
        <f t="shared" si="2"/>
        <v>0.0012034814814814807</v>
      </c>
      <c r="L25" s="28">
        <v>1</v>
      </c>
      <c r="M25" s="12"/>
    </row>
    <row r="26" spans="1:13" s="13" customFormat="1" ht="12.75" customHeight="1">
      <c r="A26" s="29">
        <v>16</v>
      </c>
      <c r="B26" s="15">
        <v>39</v>
      </c>
      <c r="C26" s="17" t="s">
        <v>61</v>
      </c>
      <c r="D26" s="14">
        <v>2004</v>
      </c>
      <c r="E26" s="17" t="s">
        <v>11</v>
      </c>
      <c r="F26" s="54">
        <v>0.01085648148148148</v>
      </c>
      <c r="G26" s="15">
        <v>1</v>
      </c>
      <c r="H26" s="15">
        <v>1</v>
      </c>
      <c r="I26" s="26">
        <f t="shared" si="0"/>
        <v>2</v>
      </c>
      <c r="J26" s="71">
        <f t="shared" si="1"/>
        <v>0.011550481481481481</v>
      </c>
      <c r="K26" s="42">
        <f t="shared" si="2"/>
        <v>0.0013768703703703703</v>
      </c>
      <c r="L26" s="68"/>
      <c r="M26" s="12"/>
    </row>
    <row r="27" spans="1:13" s="13" customFormat="1" ht="12.75" customHeight="1">
      <c r="A27" s="29">
        <v>17</v>
      </c>
      <c r="B27" s="14">
        <v>56</v>
      </c>
      <c r="C27" s="17" t="s">
        <v>34</v>
      </c>
      <c r="D27" s="14">
        <v>2004</v>
      </c>
      <c r="E27" s="17" t="s">
        <v>31</v>
      </c>
      <c r="F27" s="54">
        <v>0.011099537037037038</v>
      </c>
      <c r="G27" s="15">
        <v>1</v>
      </c>
      <c r="H27" s="15">
        <v>1</v>
      </c>
      <c r="I27" s="26">
        <f t="shared" si="0"/>
        <v>2</v>
      </c>
      <c r="J27" s="71">
        <f t="shared" si="1"/>
        <v>0.011793537037037038</v>
      </c>
      <c r="K27" s="42">
        <f t="shared" si="2"/>
        <v>0.0016199259259259274</v>
      </c>
      <c r="L27" s="68"/>
      <c r="M27" s="12"/>
    </row>
    <row r="28" spans="1:13" s="13" customFormat="1" ht="12.75" customHeight="1">
      <c r="A28" s="29">
        <v>18</v>
      </c>
      <c r="B28" s="14">
        <v>61</v>
      </c>
      <c r="C28" s="17" t="s">
        <v>70</v>
      </c>
      <c r="D28" s="14">
        <v>2005</v>
      </c>
      <c r="E28" s="17" t="s">
        <v>21</v>
      </c>
      <c r="F28" s="54">
        <v>0.010462962962962964</v>
      </c>
      <c r="G28" s="15">
        <v>3</v>
      </c>
      <c r="H28" s="15">
        <v>1</v>
      </c>
      <c r="I28" s="26">
        <f t="shared" si="0"/>
        <v>4</v>
      </c>
      <c r="J28" s="71">
        <f t="shared" si="1"/>
        <v>0.011850962962962964</v>
      </c>
      <c r="K28" s="42">
        <f t="shared" si="2"/>
        <v>0.0016773518518518535</v>
      </c>
      <c r="L28" s="68"/>
      <c r="M28" s="12"/>
    </row>
    <row r="29" spans="1:13" s="13" customFormat="1" ht="12.75" customHeight="1">
      <c r="A29" s="29">
        <v>19</v>
      </c>
      <c r="B29" s="15">
        <v>38</v>
      </c>
      <c r="C29" s="46" t="s">
        <v>105</v>
      </c>
      <c r="D29" s="14">
        <v>2005</v>
      </c>
      <c r="E29" s="46" t="s">
        <v>30</v>
      </c>
      <c r="F29" s="54">
        <v>0.010555555555555554</v>
      </c>
      <c r="G29" s="14">
        <v>1</v>
      </c>
      <c r="H29" s="15">
        <v>3</v>
      </c>
      <c r="I29" s="26">
        <f t="shared" si="0"/>
        <v>4</v>
      </c>
      <c r="J29" s="71">
        <f t="shared" si="1"/>
        <v>0.011943555555555554</v>
      </c>
      <c r="K29" s="42">
        <f t="shared" si="2"/>
        <v>0.0017699444444444438</v>
      </c>
      <c r="L29" s="68"/>
      <c r="M29" s="12"/>
    </row>
    <row r="30" spans="1:13" s="13" customFormat="1" ht="12.75" customHeight="1">
      <c r="A30" s="29">
        <v>20</v>
      </c>
      <c r="B30" s="14">
        <v>76</v>
      </c>
      <c r="C30" s="17" t="s">
        <v>24</v>
      </c>
      <c r="D30" s="14">
        <v>2004</v>
      </c>
      <c r="E30" s="17" t="s">
        <v>21</v>
      </c>
      <c r="F30" s="54">
        <v>0.011331018518518518</v>
      </c>
      <c r="G30" s="15">
        <v>1</v>
      </c>
      <c r="H30" s="15">
        <v>1</v>
      </c>
      <c r="I30" s="26">
        <f t="shared" si="0"/>
        <v>2</v>
      </c>
      <c r="J30" s="71">
        <f t="shared" si="1"/>
        <v>0.012025018518518518</v>
      </c>
      <c r="K30" s="42">
        <f t="shared" si="2"/>
        <v>0.0018514074074074075</v>
      </c>
      <c r="L30" s="68"/>
      <c r="M30" s="12"/>
    </row>
    <row r="31" spans="1:13" s="13" customFormat="1" ht="12.75" customHeight="1">
      <c r="A31" s="29">
        <v>21</v>
      </c>
      <c r="B31" s="14">
        <v>52</v>
      </c>
      <c r="C31" s="17" t="s">
        <v>68</v>
      </c>
      <c r="D31" s="14">
        <v>2004</v>
      </c>
      <c r="E31" s="17" t="s">
        <v>26</v>
      </c>
      <c r="F31" s="54">
        <v>0.01099537037037037</v>
      </c>
      <c r="G31" s="15">
        <v>1</v>
      </c>
      <c r="H31" s="15">
        <v>2</v>
      </c>
      <c r="I31" s="26">
        <f t="shared" si="0"/>
        <v>3</v>
      </c>
      <c r="J31" s="71">
        <f t="shared" si="1"/>
        <v>0.012036370370370371</v>
      </c>
      <c r="K31" s="42">
        <f t="shared" si="2"/>
        <v>0.0018627592592592602</v>
      </c>
      <c r="L31" s="68"/>
      <c r="M31" s="12"/>
    </row>
    <row r="32" spans="1:13" s="13" customFormat="1" ht="12.75" customHeight="1">
      <c r="A32" s="29">
        <v>22</v>
      </c>
      <c r="B32" s="14">
        <v>79</v>
      </c>
      <c r="C32" s="17" t="s">
        <v>96</v>
      </c>
      <c r="D32" s="14">
        <v>2004</v>
      </c>
      <c r="E32" s="17" t="s">
        <v>60</v>
      </c>
      <c r="F32" s="54">
        <v>0.012233796296296296</v>
      </c>
      <c r="G32" s="15">
        <v>1</v>
      </c>
      <c r="H32" s="15">
        <v>0</v>
      </c>
      <c r="I32" s="26">
        <f t="shared" si="0"/>
        <v>1</v>
      </c>
      <c r="J32" s="71">
        <f t="shared" si="1"/>
        <v>0.012580796296296297</v>
      </c>
      <c r="K32" s="42">
        <f t="shared" si="2"/>
        <v>0.002407185185185186</v>
      </c>
      <c r="L32" s="68"/>
      <c r="M32" s="12"/>
    </row>
    <row r="33" spans="1:13" s="13" customFormat="1" ht="12.75" customHeight="1">
      <c r="A33" s="29">
        <v>23</v>
      </c>
      <c r="B33" s="15">
        <v>41</v>
      </c>
      <c r="C33" s="32" t="s">
        <v>33</v>
      </c>
      <c r="D33" s="15">
        <v>2004</v>
      </c>
      <c r="E33" s="46" t="s">
        <v>31</v>
      </c>
      <c r="F33" s="54">
        <v>0.011932870370370371</v>
      </c>
      <c r="G33" s="15">
        <v>0</v>
      </c>
      <c r="H33" s="15">
        <v>2</v>
      </c>
      <c r="I33" s="26">
        <f t="shared" si="0"/>
        <v>2</v>
      </c>
      <c r="J33" s="71">
        <f t="shared" si="1"/>
        <v>0.012626870370370372</v>
      </c>
      <c r="K33" s="42">
        <f t="shared" si="2"/>
        <v>0.002453259259259261</v>
      </c>
      <c r="L33" s="68"/>
      <c r="M33" s="12"/>
    </row>
    <row r="34" spans="1:13" s="13" customFormat="1" ht="12.75" customHeight="1">
      <c r="A34" s="29">
        <v>24</v>
      </c>
      <c r="B34" s="15">
        <v>35</v>
      </c>
      <c r="C34" s="17" t="s">
        <v>73</v>
      </c>
      <c r="D34" s="14">
        <v>2005</v>
      </c>
      <c r="E34" s="17" t="s">
        <v>74</v>
      </c>
      <c r="F34" s="54">
        <v>0.011516203703703702</v>
      </c>
      <c r="G34" s="15">
        <v>1</v>
      </c>
      <c r="H34" s="15">
        <v>3</v>
      </c>
      <c r="I34" s="26">
        <f t="shared" si="0"/>
        <v>4</v>
      </c>
      <c r="J34" s="71">
        <f t="shared" si="1"/>
        <v>0.012904203703703702</v>
      </c>
      <c r="K34" s="42">
        <f t="shared" si="2"/>
        <v>0.0027305925925925918</v>
      </c>
      <c r="L34" s="68"/>
      <c r="M34" s="12"/>
    </row>
    <row r="35" spans="1:13" s="13" customFormat="1" ht="12.75" customHeight="1">
      <c r="A35" s="29">
        <v>25</v>
      </c>
      <c r="B35" s="15">
        <v>33</v>
      </c>
      <c r="C35" s="32" t="s">
        <v>122</v>
      </c>
      <c r="D35" s="15">
        <v>2005</v>
      </c>
      <c r="E35" s="32" t="s">
        <v>60</v>
      </c>
      <c r="F35" s="55">
        <v>0.012268518518518519</v>
      </c>
      <c r="G35" s="15">
        <v>1</v>
      </c>
      <c r="H35" s="15">
        <v>1</v>
      </c>
      <c r="I35" s="26">
        <f t="shared" si="0"/>
        <v>2</v>
      </c>
      <c r="J35" s="71">
        <f t="shared" si="1"/>
        <v>0.012962518518518519</v>
      </c>
      <c r="K35" s="42">
        <f t="shared" si="2"/>
        <v>0.0027889074074074083</v>
      </c>
      <c r="L35" s="68"/>
      <c r="M35" s="12"/>
    </row>
    <row r="36" spans="1:13" s="13" customFormat="1" ht="12.75" customHeight="1">
      <c r="A36" s="29">
        <v>26</v>
      </c>
      <c r="B36" s="14">
        <v>54</v>
      </c>
      <c r="C36" s="17" t="s">
        <v>99</v>
      </c>
      <c r="D36" s="14">
        <v>2004</v>
      </c>
      <c r="E36" s="17" t="s">
        <v>11</v>
      </c>
      <c r="F36" s="54">
        <v>0.012291666666666666</v>
      </c>
      <c r="G36" s="15">
        <v>2</v>
      </c>
      <c r="H36" s="15">
        <v>0</v>
      </c>
      <c r="I36" s="26">
        <f t="shared" si="0"/>
        <v>2</v>
      </c>
      <c r="J36" s="71">
        <f t="shared" si="1"/>
        <v>0.012985666666666666</v>
      </c>
      <c r="K36" s="42">
        <f t="shared" si="2"/>
        <v>0.0028120555555555555</v>
      </c>
      <c r="L36" s="68"/>
      <c r="M36" s="12"/>
    </row>
    <row r="37" spans="1:12" s="13" customFormat="1" ht="12.75" customHeight="1">
      <c r="A37" s="29">
        <v>27</v>
      </c>
      <c r="B37" s="15">
        <v>43</v>
      </c>
      <c r="C37" s="46" t="s">
        <v>32</v>
      </c>
      <c r="D37" s="14">
        <v>2004</v>
      </c>
      <c r="E37" s="46" t="s">
        <v>31</v>
      </c>
      <c r="F37" s="54">
        <v>0.012719907407407407</v>
      </c>
      <c r="G37" s="15">
        <v>0</v>
      </c>
      <c r="H37" s="15">
        <v>1</v>
      </c>
      <c r="I37" s="26">
        <f t="shared" si="0"/>
        <v>1</v>
      </c>
      <c r="J37" s="71">
        <f t="shared" si="1"/>
        <v>0.013066907407407407</v>
      </c>
      <c r="K37" s="42">
        <f t="shared" si="2"/>
        <v>0.0028932962962962966</v>
      </c>
      <c r="L37" s="68"/>
    </row>
    <row r="38" spans="1:13" s="13" customFormat="1" ht="12.75" customHeight="1">
      <c r="A38" s="29">
        <v>28</v>
      </c>
      <c r="B38" s="14">
        <v>80</v>
      </c>
      <c r="C38" s="17" t="s">
        <v>66</v>
      </c>
      <c r="D38" s="14">
        <v>2004</v>
      </c>
      <c r="E38" s="17" t="s">
        <v>67</v>
      </c>
      <c r="F38" s="54">
        <v>0.011724537037037035</v>
      </c>
      <c r="G38" s="15">
        <v>2</v>
      </c>
      <c r="H38" s="15">
        <v>2</v>
      </c>
      <c r="I38" s="26">
        <f t="shared" si="0"/>
        <v>4</v>
      </c>
      <c r="J38" s="71">
        <f t="shared" si="1"/>
        <v>0.013112537037037035</v>
      </c>
      <c r="K38" s="42">
        <f t="shared" si="2"/>
        <v>0.0029389259259259247</v>
      </c>
      <c r="L38" s="68"/>
      <c r="M38" s="12"/>
    </row>
    <row r="39" spans="1:13" s="13" customFormat="1" ht="12.75" customHeight="1">
      <c r="A39" s="29">
        <v>29</v>
      </c>
      <c r="B39" s="14">
        <v>89</v>
      </c>
      <c r="C39" s="17" t="s">
        <v>123</v>
      </c>
      <c r="D39" s="14">
        <v>2004</v>
      </c>
      <c r="E39" s="17" t="s">
        <v>60</v>
      </c>
      <c r="F39" s="54">
        <v>0.012800925925925926</v>
      </c>
      <c r="G39" s="15">
        <v>1</v>
      </c>
      <c r="H39" s="15">
        <v>0</v>
      </c>
      <c r="I39" s="26">
        <f t="shared" si="0"/>
        <v>1</v>
      </c>
      <c r="J39" s="71">
        <f t="shared" si="1"/>
        <v>0.013147925925925926</v>
      </c>
      <c r="K39" s="42">
        <f t="shared" si="2"/>
        <v>0.002974314814814815</v>
      </c>
      <c r="L39" s="68"/>
      <c r="M39" s="12"/>
    </row>
    <row r="40" spans="1:13" s="13" customFormat="1" ht="12.75" customHeight="1">
      <c r="A40" s="29">
        <v>30</v>
      </c>
      <c r="B40" s="14">
        <v>87</v>
      </c>
      <c r="C40" s="17" t="s">
        <v>19</v>
      </c>
      <c r="D40" s="14">
        <v>2004</v>
      </c>
      <c r="E40" s="17" t="s">
        <v>16</v>
      </c>
      <c r="F40" s="54">
        <v>0.013414351851851851</v>
      </c>
      <c r="G40" s="15">
        <v>0</v>
      </c>
      <c r="H40" s="15">
        <v>0</v>
      </c>
      <c r="I40" s="26">
        <f t="shared" si="0"/>
        <v>0</v>
      </c>
      <c r="J40" s="71">
        <f t="shared" si="1"/>
        <v>0.013414351851851851</v>
      </c>
      <c r="K40" s="42">
        <f t="shared" si="2"/>
        <v>0.00324074074074074</v>
      </c>
      <c r="L40" s="68"/>
      <c r="M40" s="12"/>
    </row>
    <row r="41" spans="1:13" s="13" customFormat="1" ht="12.75" customHeight="1">
      <c r="A41" s="29">
        <v>31</v>
      </c>
      <c r="B41" s="15">
        <v>37</v>
      </c>
      <c r="C41" s="17" t="s">
        <v>59</v>
      </c>
      <c r="D41" s="14">
        <v>2005</v>
      </c>
      <c r="E41" s="17" t="s">
        <v>26</v>
      </c>
      <c r="F41" s="54">
        <v>0.012187500000000002</v>
      </c>
      <c r="G41" s="15">
        <v>2</v>
      </c>
      <c r="H41" s="15">
        <v>2</v>
      </c>
      <c r="I41" s="26">
        <f t="shared" si="0"/>
        <v>4</v>
      </c>
      <c r="J41" s="71">
        <f t="shared" si="1"/>
        <v>0.013575500000000002</v>
      </c>
      <c r="K41" s="42">
        <f t="shared" si="2"/>
        <v>0.003401888888888892</v>
      </c>
      <c r="L41" s="68"/>
      <c r="M41" s="12"/>
    </row>
    <row r="42" spans="1:13" s="13" customFormat="1" ht="12.75" customHeight="1">
      <c r="A42" s="29">
        <v>32</v>
      </c>
      <c r="B42" s="14">
        <v>63</v>
      </c>
      <c r="C42" s="17" t="s">
        <v>95</v>
      </c>
      <c r="D42" s="14">
        <v>2005</v>
      </c>
      <c r="E42" s="17" t="s">
        <v>60</v>
      </c>
      <c r="F42" s="54">
        <v>0.013692129629629629</v>
      </c>
      <c r="G42" s="15">
        <v>0</v>
      </c>
      <c r="H42" s="15">
        <v>0</v>
      </c>
      <c r="I42" s="26">
        <f t="shared" si="0"/>
        <v>0</v>
      </c>
      <c r="J42" s="71">
        <f t="shared" si="1"/>
        <v>0.013692129629629629</v>
      </c>
      <c r="K42" s="42">
        <f t="shared" si="2"/>
        <v>0.003518518518518518</v>
      </c>
      <c r="L42" s="68"/>
      <c r="M42" s="12"/>
    </row>
    <row r="43" spans="1:13" s="13" customFormat="1" ht="12.75" customHeight="1">
      <c r="A43" s="29">
        <v>33</v>
      </c>
      <c r="B43" s="14">
        <v>66</v>
      </c>
      <c r="C43" s="17" t="s">
        <v>110</v>
      </c>
      <c r="D43" s="14">
        <v>2005</v>
      </c>
      <c r="E43" s="17" t="s">
        <v>28</v>
      </c>
      <c r="F43" s="54">
        <v>0.013136574074074077</v>
      </c>
      <c r="G43" s="15">
        <v>2</v>
      </c>
      <c r="H43" s="15">
        <v>1</v>
      </c>
      <c r="I43" s="26">
        <f aca="true" t="shared" si="3" ref="I43:I74">H43+G43</f>
        <v>3</v>
      </c>
      <c r="J43" s="71">
        <f aca="true" t="shared" si="4" ref="J43:J74">I43*0.000347+F43</f>
        <v>0.014177574074074077</v>
      </c>
      <c r="K43" s="42">
        <f t="shared" si="2"/>
        <v>0.004003962962962966</v>
      </c>
      <c r="L43" s="68"/>
      <c r="M43" s="12"/>
    </row>
    <row r="44" spans="1:13" s="13" customFormat="1" ht="12.75" customHeight="1">
      <c r="A44" s="29">
        <v>34</v>
      </c>
      <c r="B44" s="15">
        <v>45</v>
      </c>
      <c r="C44" s="17" t="s">
        <v>18</v>
      </c>
      <c r="D44" s="14">
        <v>2004</v>
      </c>
      <c r="E44" s="17" t="s">
        <v>16</v>
      </c>
      <c r="F44" s="54">
        <v>0.012453703703703703</v>
      </c>
      <c r="G44" s="15">
        <v>2</v>
      </c>
      <c r="H44" s="15">
        <v>3</v>
      </c>
      <c r="I44" s="26">
        <f t="shared" si="3"/>
        <v>5</v>
      </c>
      <c r="J44" s="71">
        <f t="shared" si="4"/>
        <v>0.014188703703703703</v>
      </c>
      <c r="K44" s="42">
        <f t="shared" si="2"/>
        <v>0.004015092592592593</v>
      </c>
      <c r="L44" s="68"/>
      <c r="M44" s="12"/>
    </row>
    <row r="45" spans="1:13" s="13" customFormat="1" ht="12.75" customHeight="1">
      <c r="A45" s="29">
        <v>35</v>
      </c>
      <c r="B45" s="14">
        <v>75</v>
      </c>
      <c r="C45" s="17" t="s">
        <v>65</v>
      </c>
      <c r="D45" s="14">
        <v>2004</v>
      </c>
      <c r="E45" s="17" t="s">
        <v>16</v>
      </c>
      <c r="F45" s="54">
        <v>0.012210648148148146</v>
      </c>
      <c r="G45" s="15">
        <v>3</v>
      </c>
      <c r="H45" s="15">
        <v>4</v>
      </c>
      <c r="I45" s="26">
        <f t="shared" si="3"/>
        <v>7</v>
      </c>
      <c r="J45" s="71">
        <f t="shared" si="4"/>
        <v>0.014639648148148145</v>
      </c>
      <c r="K45" s="42">
        <f t="shared" si="2"/>
        <v>0.004466037037037034</v>
      </c>
      <c r="L45" s="68"/>
      <c r="M45" s="12"/>
    </row>
    <row r="46" spans="1:13" s="13" customFormat="1" ht="12.75" customHeight="1">
      <c r="A46" s="29">
        <v>36</v>
      </c>
      <c r="B46" s="14">
        <v>88</v>
      </c>
      <c r="C46" s="17" t="s">
        <v>115</v>
      </c>
      <c r="D46" s="14">
        <v>2004</v>
      </c>
      <c r="E46" s="17" t="s">
        <v>28</v>
      </c>
      <c r="F46" s="54">
        <v>0.013125</v>
      </c>
      <c r="G46" s="15">
        <v>3</v>
      </c>
      <c r="H46" s="15">
        <v>2</v>
      </c>
      <c r="I46" s="26">
        <f t="shared" si="3"/>
        <v>5</v>
      </c>
      <c r="J46" s="71">
        <f t="shared" si="4"/>
        <v>0.01486</v>
      </c>
      <c r="K46" s="42">
        <f t="shared" si="2"/>
        <v>0.004686388888888889</v>
      </c>
      <c r="L46" s="68"/>
      <c r="M46" s="12"/>
    </row>
    <row r="47" spans="1:13" s="13" customFormat="1" ht="12.75" customHeight="1">
      <c r="A47" s="29">
        <v>37</v>
      </c>
      <c r="B47" s="14">
        <v>68</v>
      </c>
      <c r="C47" s="17" t="s">
        <v>71</v>
      </c>
      <c r="D47" s="14">
        <v>2004</v>
      </c>
      <c r="E47" s="17" t="s">
        <v>11</v>
      </c>
      <c r="F47" s="54">
        <v>0.013541666666666667</v>
      </c>
      <c r="G47" s="15">
        <v>2</v>
      </c>
      <c r="H47" s="15">
        <v>2</v>
      </c>
      <c r="I47" s="26">
        <f t="shared" si="3"/>
        <v>4</v>
      </c>
      <c r="J47" s="71">
        <f t="shared" si="4"/>
        <v>0.014929666666666667</v>
      </c>
      <c r="K47" s="42">
        <f t="shared" si="2"/>
        <v>0.004756055555555557</v>
      </c>
      <c r="L47" s="68"/>
      <c r="M47" s="12"/>
    </row>
    <row r="48" spans="1:13" s="13" customFormat="1" ht="12.75" customHeight="1">
      <c r="A48" s="29">
        <v>38</v>
      </c>
      <c r="B48" s="14">
        <v>53</v>
      </c>
      <c r="C48" s="17" t="s">
        <v>107</v>
      </c>
      <c r="D48" s="14">
        <v>2004</v>
      </c>
      <c r="E48" s="17" t="s">
        <v>30</v>
      </c>
      <c r="F48" s="54">
        <v>0.012881944444444446</v>
      </c>
      <c r="G48" s="15">
        <v>1</v>
      </c>
      <c r="H48" s="15">
        <v>5</v>
      </c>
      <c r="I48" s="26">
        <f t="shared" si="3"/>
        <v>6</v>
      </c>
      <c r="J48" s="71">
        <f t="shared" si="4"/>
        <v>0.014963944444444446</v>
      </c>
      <c r="K48" s="42">
        <f t="shared" si="2"/>
        <v>0.004790333333333336</v>
      </c>
      <c r="L48" s="68"/>
      <c r="M48" s="12"/>
    </row>
    <row r="49" spans="1:13" s="13" customFormat="1" ht="12.75" customHeight="1">
      <c r="A49" s="29">
        <v>39</v>
      </c>
      <c r="B49" s="14">
        <v>81</v>
      </c>
      <c r="C49" s="21" t="s">
        <v>63</v>
      </c>
      <c r="D49" s="15">
        <v>2004</v>
      </c>
      <c r="E49" s="21" t="s">
        <v>28</v>
      </c>
      <c r="F49" s="55">
        <v>0.01269675925925926</v>
      </c>
      <c r="G49" s="15">
        <v>3</v>
      </c>
      <c r="H49" s="15">
        <v>4</v>
      </c>
      <c r="I49" s="26">
        <f t="shared" si="3"/>
        <v>7</v>
      </c>
      <c r="J49" s="71">
        <f t="shared" si="4"/>
        <v>0.015125759259259259</v>
      </c>
      <c r="K49" s="42">
        <f t="shared" si="2"/>
        <v>0.004952148148148148</v>
      </c>
      <c r="L49" s="68"/>
      <c r="M49" s="12"/>
    </row>
    <row r="50" spans="1:13" s="13" customFormat="1" ht="12.75" customHeight="1">
      <c r="A50" s="29">
        <v>40</v>
      </c>
      <c r="B50" s="14">
        <v>72</v>
      </c>
      <c r="C50" s="17" t="s">
        <v>118</v>
      </c>
      <c r="D50" s="14">
        <v>2005</v>
      </c>
      <c r="E50" s="17" t="s">
        <v>31</v>
      </c>
      <c r="F50" s="54">
        <v>0.014837962962962963</v>
      </c>
      <c r="G50" s="15">
        <v>1</v>
      </c>
      <c r="H50" s="15">
        <v>0</v>
      </c>
      <c r="I50" s="26">
        <f t="shared" si="3"/>
        <v>1</v>
      </c>
      <c r="J50" s="71">
        <f t="shared" si="4"/>
        <v>0.015184962962962963</v>
      </c>
      <c r="K50" s="42">
        <f t="shared" si="2"/>
        <v>0.005011351851851852</v>
      </c>
      <c r="L50" s="68"/>
      <c r="M50" s="12"/>
    </row>
    <row r="51" spans="1:13" s="13" customFormat="1" ht="12.75" customHeight="1">
      <c r="A51" s="29">
        <v>41</v>
      </c>
      <c r="B51" s="14">
        <v>50</v>
      </c>
      <c r="C51" s="21" t="s">
        <v>126</v>
      </c>
      <c r="D51" s="15">
        <v>2005</v>
      </c>
      <c r="E51" s="17" t="s">
        <v>67</v>
      </c>
      <c r="F51" s="54">
        <v>0.015266203703703705</v>
      </c>
      <c r="G51" s="14">
        <v>0</v>
      </c>
      <c r="H51" s="15">
        <v>0</v>
      </c>
      <c r="I51" s="26">
        <f t="shared" si="3"/>
        <v>0</v>
      </c>
      <c r="J51" s="71">
        <f t="shared" si="4"/>
        <v>0.015266203703703705</v>
      </c>
      <c r="K51" s="42">
        <f t="shared" si="2"/>
        <v>0.005092592592592595</v>
      </c>
      <c r="L51" s="68"/>
      <c r="M51" s="12"/>
    </row>
    <row r="52" spans="1:13" s="13" customFormat="1" ht="12.75" customHeight="1">
      <c r="A52" s="29">
        <v>42</v>
      </c>
      <c r="B52" s="14">
        <v>86</v>
      </c>
      <c r="C52" s="21" t="s">
        <v>17</v>
      </c>
      <c r="D52" s="14">
        <v>2004</v>
      </c>
      <c r="E52" s="17" t="s">
        <v>16</v>
      </c>
      <c r="F52" s="54">
        <v>0.012511574074074073</v>
      </c>
      <c r="G52" s="14">
        <v>4</v>
      </c>
      <c r="H52" s="15">
        <v>5</v>
      </c>
      <c r="I52" s="26">
        <f t="shared" si="3"/>
        <v>9</v>
      </c>
      <c r="J52" s="71">
        <f t="shared" si="4"/>
        <v>0.01563457407407407</v>
      </c>
      <c r="K52" s="42">
        <f t="shared" si="2"/>
        <v>0.005460962962962961</v>
      </c>
      <c r="L52" s="68"/>
      <c r="M52" s="12"/>
    </row>
    <row r="53" spans="1:13" s="13" customFormat="1" ht="12.75" customHeight="1">
      <c r="A53" s="29">
        <v>43</v>
      </c>
      <c r="B53" s="14">
        <v>84</v>
      </c>
      <c r="C53" s="17" t="s">
        <v>114</v>
      </c>
      <c r="D53" s="14">
        <v>2005</v>
      </c>
      <c r="E53" s="17" t="s">
        <v>31</v>
      </c>
      <c r="F53" s="54">
        <v>0.015196759259259259</v>
      </c>
      <c r="G53" s="15">
        <v>2</v>
      </c>
      <c r="H53" s="15">
        <v>0</v>
      </c>
      <c r="I53" s="26">
        <f t="shared" si="3"/>
        <v>2</v>
      </c>
      <c r="J53" s="71">
        <f t="shared" si="4"/>
        <v>0.015890759259259257</v>
      </c>
      <c r="K53" s="42">
        <f t="shared" si="2"/>
        <v>0.0057171481481481465</v>
      </c>
      <c r="L53" s="68"/>
      <c r="M53" s="12"/>
    </row>
    <row r="54" spans="1:13" s="13" customFormat="1" ht="12.75" customHeight="1">
      <c r="A54" s="29">
        <v>44</v>
      </c>
      <c r="B54" s="15">
        <v>44</v>
      </c>
      <c r="C54" s="17" t="s">
        <v>54</v>
      </c>
      <c r="D54" s="14">
        <v>2005</v>
      </c>
      <c r="E54" s="17" t="s">
        <v>16</v>
      </c>
      <c r="F54" s="54">
        <v>0.01252314814814815</v>
      </c>
      <c r="G54" s="15">
        <v>5</v>
      </c>
      <c r="H54" s="15">
        <v>5</v>
      </c>
      <c r="I54" s="26">
        <f t="shared" si="3"/>
        <v>10</v>
      </c>
      <c r="J54" s="71">
        <f t="shared" si="4"/>
        <v>0.01599314814814815</v>
      </c>
      <c r="K54" s="42">
        <f t="shared" si="2"/>
        <v>0.005819537037037038</v>
      </c>
      <c r="L54" s="68"/>
      <c r="M54" s="12"/>
    </row>
    <row r="55" spans="1:13" s="13" customFormat="1" ht="12.75" customHeight="1">
      <c r="A55" s="29">
        <v>45</v>
      </c>
      <c r="B55" s="14">
        <v>51</v>
      </c>
      <c r="C55" s="17" t="s">
        <v>106</v>
      </c>
      <c r="D55" s="14">
        <v>2004</v>
      </c>
      <c r="E55" s="17" t="s">
        <v>28</v>
      </c>
      <c r="F55" s="54">
        <v>0.01326388888888889</v>
      </c>
      <c r="G55" s="14">
        <v>4</v>
      </c>
      <c r="H55" s="15">
        <v>4</v>
      </c>
      <c r="I55" s="26">
        <f t="shared" si="3"/>
        <v>8</v>
      </c>
      <c r="J55" s="71">
        <f t="shared" si="4"/>
        <v>0.016039888888888888</v>
      </c>
      <c r="K55" s="42">
        <f t="shared" si="2"/>
        <v>0.0058662777777777775</v>
      </c>
      <c r="L55" s="68"/>
      <c r="M55" s="12"/>
    </row>
    <row r="56" spans="1:13" s="13" customFormat="1" ht="12.75" customHeight="1">
      <c r="A56" s="29">
        <v>46</v>
      </c>
      <c r="B56" s="14">
        <v>71</v>
      </c>
      <c r="C56" s="17" t="s">
        <v>111</v>
      </c>
      <c r="D56" s="14">
        <v>2004</v>
      </c>
      <c r="E56" s="17" t="s">
        <v>31</v>
      </c>
      <c r="F56" s="54">
        <v>0.014340277777777776</v>
      </c>
      <c r="G56" s="15">
        <v>4</v>
      </c>
      <c r="H56" s="15">
        <v>2</v>
      </c>
      <c r="I56" s="26">
        <f t="shared" si="3"/>
        <v>6</v>
      </c>
      <c r="J56" s="71">
        <f t="shared" si="4"/>
        <v>0.016422277777777775</v>
      </c>
      <c r="K56" s="42">
        <f t="shared" si="2"/>
        <v>0.0062486666666666645</v>
      </c>
      <c r="L56" s="68"/>
      <c r="M56" s="12"/>
    </row>
    <row r="57" spans="1:13" s="13" customFormat="1" ht="12.75" customHeight="1">
      <c r="A57" s="29">
        <v>47</v>
      </c>
      <c r="B57" s="14">
        <v>60</v>
      </c>
      <c r="C57" s="17" t="s">
        <v>64</v>
      </c>
      <c r="D57" s="14">
        <v>2005</v>
      </c>
      <c r="E57" s="17" t="s">
        <v>16</v>
      </c>
      <c r="F57" s="54">
        <v>0.01539351851851852</v>
      </c>
      <c r="G57" s="15">
        <v>0</v>
      </c>
      <c r="H57" s="15">
        <v>3</v>
      </c>
      <c r="I57" s="26">
        <f t="shared" si="3"/>
        <v>3</v>
      </c>
      <c r="J57" s="71">
        <f t="shared" si="4"/>
        <v>0.01643451851851852</v>
      </c>
      <c r="K57" s="42">
        <f t="shared" si="2"/>
        <v>0.006260907407407408</v>
      </c>
      <c r="L57" s="68"/>
      <c r="M57" s="12"/>
    </row>
    <row r="58" spans="1:13" s="13" customFormat="1" ht="12.75" customHeight="1">
      <c r="A58" s="29">
        <v>48</v>
      </c>
      <c r="B58" s="14">
        <v>65</v>
      </c>
      <c r="C58" s="17" t="s">
        <v>137</v>
      </c>
      <c r="D58" s="14">
        <v>2005</v>
      </c>
      <c r="E58" s="17" t="s">
        <v>67</v>
      </c>
      <c r="F58" s="54">
        <v>0.01613425925925926</v>
      </c>
      <c r="G58" s="15">
        <v>1</v>
      </c>
      <c r="H58" s="15">
        <v>2</v>
      </c>
      <c r="I58" s="26">
        <f t="shared" si="3"/>
        <v>3</v>
      </c>
      <c r="J58" s="71">
        <f t="shared" si="4"/>
        <v>0.01717525925925926</v>
      </c>
      <c r="K58" s="42">
        <f t="shared" si="2"/>
        <v>0.007001648148148151</v>
      </c>
      <c r="L58" s="68"/>
      <c r="M58" s="12"/>
    </row>
    <row r="59" spans="1:13" s="13" customFormat="1" ht="12.75" customHeight="1">
      <c r="A59" s="29">
        <v>49</v>
      </c>
      <c r="B59" s="14">
        <v>93</v>
      </c>
      <c r="C59" s="17" t="s">
        <v>117</v>
      </c>
      <c r="D59" s="14">
        <v>2005</v>
      </c>
      <c r="E59" s="17" t="s">
        <v>31</v>
      </c>
      <c r="F59" s="54">
        <v>0.01667824074074074</v>
      </c>
      <c r="G59" s="14">
        <v>0</v>
      </c>
      <c r="H59" s="15">
        <v>3</v>
      </c>
      <c r="I59" s="26">
        <f t="shared" si="3"/>
        <v>3</v>
      </c>
      <c r="J59" s="71">
        <f t="shared" si="4"/>
        <v>0.01771924074074074</v>
      </c>
      <c r="K59" s="42">
        <f t="shared" si="2"/>
        <v>0.0075456296296296296</v>
      </c>
      <c r="L59" s="68"/>
      <c r="M59" s="12"/>
    </row>
    <row r="60" spans="1:13" s="13" customFormat="1" ht="12.75" customHeight="1">
      <c r="A60" s="29">
        <v>50</v>
      </c>
      <c r="B60" s="14">
        <v>92</v>
      </c>
      <c r="C60" s="17" t="s">
        <v>116</v>
      </c>
      <c r="D60" s="14">
        <v>2005</v>
      </c>
      <c r="E60" s="17" t="s">
        <v>31</v>
      </c>
      <c r="F60" s="54">
        <v>0.016064814814814813</v>
      </c>
      <c r="G60" s="15">
        <v>4</v>
      </c>
      <c r="H60" s="15">
        <v>4</v>
      </c>
      <c r="I60" s="26">
        <f t="shared" si="3"/>
        <v>8</v>
      </c>
      <c r="J60" s="71">
        <f t="shared" si="4"/>
        <v>0.018840814814814814</v>
      </c>
      <c r="K60" s="42">
        <f t="shared" si="2"/>
        <v>0.008667203703703703</v>
      </c>
      <c r="L60" s="68"/>
      <c r="M60" s="12"/>
    </row>
    <row r="61" spans="1:13" s="13" customFormat="1" ht="12.75" customHeight="1">
      <c r="A61" s="29" t="s">
        <v>136</v>
      </c>
      <c r="B61" s="14">
        <v>96</v>
      </c>
      <c r="C61" s="17" t="s">
        <v>121</v>
      </c>
      <c r="D61" s="14">
        <v>2003</v>
      </c>
      <c r="E61" s="17" t="s">
        <v>16</v>
      </c>
      <c r="F61" s="54">
        <v>0.01298611111111111</v>
      </c>
      <c r="G61" s="14">
        <v>3</v>
      </c>
      <c r="H61" s="15">
        <v>4</v>
      </c>
      <c r="I61" s="26">
        <f t="shared" si="3"/>
        <v>7</v>
      </c>
      <c r="J61" s="71">
        <f t="shared" si="4"/>
        <v>0.015415111111111109</v>
      </c>
      <c r="K61" s="54"/>
      <c r="L61" s="68"/>
      <c r="M61" s="12"/>
    </row>
    <row r="62" spans="1:13" s="13" customFormat="1" ht="12.75" customHeight="1">
      <c r="A62" s="29" t="s">
        <v>136</v>
      </c>
      <c r="B62" s="14">
        <v>83</v>
      </c>
      <c r="C62" s="17" t="s">
        <v>125</v>
      </c>
      <c r="D62" s="14">
        <v>2002</v>
      </c>
      <c r="E62" s="17" t="s">
        <v>21</v>
      </c>
      <c r="F62" s="54">
        <v>0.01315972222222222</v>
      </c>
      <c r="G62" s="15">
        <v>4</v>
      </c>
      <c r="H62" s="15">
        <v>1</v>
      </c>
      <c r="I62" s="26">
        <f t="shared" si="3"/>
        <v>5</v>
      </c>
      <c r="J62" s="71">
        <f t="shared" si="4"/>
        <v>0.01489472222222222</v>
      </c>
      <c r="K62" s="54"/>
      <c r="L62" s="68"/>
      <c r="M62" s="12"/>
    </row>
    <row r="63" spans="1:13" s="13" customFormat="1" ht="12.75" customHeight="1">
      <c r="A63" s="29" t="s">
        <v>127</v>
      </c>
      <c r="B63" s="15">
        <v>42</v>
      </c>
      <c r="C63" s="46" t="s">
        <v>41</v>
      </c>
      <c r="D63" s="14">
        <v>2004</v>
      </c>
      <c r="E63" s="17" t="s">
        <v>31</v>
      </c>
      <c r="F63" s="54"/>
      <c r="G63" s="14"/>
      <c r="H63" s="15"/>
      <c r="I63" s="26"/>
      <c r="J63" s="71"/>
      <c r="K63" s="42"/>
      <c r="L63" s="68"/>
      <c r="M63" s="12"/>
    </row>
    <row r="64" spans="1:13" s="13" customFormat="1" ht="12.75" customHeight="1">
      <c r="A64" s="29" t="s">
        <v>127</v>
      </c>
      <c r="B64" s="14">
        <v>47</v>
      </c>
      <c r="C64" s="17" t="s">
        <v>58</v>
      </c>
      <c r="D64" s="14">
        <v>2004</v>
      </c>
      <c r="E64" s="17" t="s">
        <v>26</v>
      </c>
      <c r="F64" s="54"/>
      <c r="G64" s="14"/>
      <c r="H64" s="15"/>
      <c r="I64" s="26"/>
      <c r="J64" s="71"/>
      <c r="K64" s="54"/>
      <c r="L64" s="68"/>
      <c r="M64" s="12"/>
    </row>
    <row r="65" spans="1:13" s="13" customFormat="1" ht="12.75" customHeight="1">
      <c r="A65" s="29" t="s">
        <v>127</v>
      </c>
      <c r="B65" s="14">
        <v>57</v>
      </c>
      <c r="C65" s="17" t="s">
        <v>108</v>
      </c>
      <c r="D65" s="14">
        <v>2005</v>
      </c>
      <c r="E65" s="17" t="s">
        <v>31</v>
      </c>
      <c r="F65" s="54"/>
      <c r="G65" s="15"/>
      <c r="H65" s="15"/>
      <c r="I65" s="26"/>
      <c r="J65" s="71"/>
      <c r="K65" s="54"/>
      <c r="L65" s="68"/>
      <c r="M65" s="12"/>
    </row>
    <row r="66" spans="1:13" s="13" customFormat="1" ht="12.75" customHeight="1">
      <c r="A66" s="29" t="s">
        <v>127</v>
      </c>
      <c r="B66" s="14">
        <v>58</v>
      </c>
      <c r="C66" s="17" t="s">
        <v>109</v>
      </c>
      <c r="D66" s="14">
        <v>2004</v>
      </c>
      <c r="E66" s="17" t="s">
        <v>31</v>
      </c>
      <c r="F66" s="54"/>
      <c r="G66" s="15"/>
      <c r="H66" s="15"/>
      <c r="I66" s="26"/>
      <c r="J66" s="71"/>
      <c r="K66" s="54"/>
      <c r="L66" s="68"/>
      <c r="M66" s="12"/>
    </row>
    <row r="67" spans="1:13" s="13" customFormat="1" ht="12.75" customHeight="1">
      <c r="A67" s="29" t="s">
        <v>127</v>
      </c>
      <c r="B67" s="14">
        <v>59</v>
      </c>
      <c r="C67" s="17" t="s">
        <v>63</v>
      </c>
      <c r="D67" s="14">
        <v>2004</v>
      </c>
      <c r="E67" s="17" t="s">
        <v>16</v>
      </c>
      <c r="F67" s="54"/>
      <c r="G67" s="15"/>
      <c r="H67" s="15"/>
      <c r="I67" s="26"/>
      <c r="J67" s="71"/>
      <c r="K67" s="54"/>
      <c r="L67" s="68"/>
      <c r="M67" s="12"/>
    </row>
    <row r="68" spans="1:13" s="13" customFormat="1" ht="12.75" customHeight="1">
      <c r="A68" s="29" t="s">
        <v>127</v>
      </c>
      <c r="B68" s="14">
        <v>67</v>
      </c>
      <c r="C68" s="17" t="s">
        <v>42</v>
      </c>
      <c r="D68" s="14">
        <v>2004</v>
      </c>
      <c r="E68" s="17" t="s">
        <v>86</v>
      </c>
      <c r="F68" s="54"/>
      <c r="G68" s="15"/>
      <c r="H68" s="15"/>
      <c r="I68" s="26"/>
      <c r="J68" s="71"/>
      <c r="K68" s="54"/>
      <c r="L68" s="68"/>
      <c r="M68" s="12"/>
    </row>
    <row r="69" spans="1:13" s="13" customFormat="1" ht="12.75" customHeight="1">
      <c r="A69" s="29" t="s">
        <v>127</v>
      </c>
      <c r="B69" s="49">
        <v>69</v>
      </c>
      <c r="C69" s="17" t="s">
        <v>62</v>
      </c>
      <c r="D69" s="14">
        <v>2004</v>
      </c>
      <c r="E69" s="17" t="s">
        <v>11</v>
      </c>
      <c r="F69" s="54"/>
      <c r="G69" s="15"/>
      <c r="H69" s="15"/>
      <c r="I69" s="26"/>
      <c r="J69" s="71"/>
      <c r="K69" s="54"/>
      <c r="L69" s="68"/>
      <c r="M69" s="12"/>
    </row>
    <row r="70" spans="1:13" s="13" customFormat="1" ht="12.75" customHeight="1">
      <c r="A70" s="29" t="s">
        <v>127</v>
      </c>
      <c r="B70" s="14">
        <v>73</v>
      </c>
      <c r="C70" s="17" t="s">
        <v>113</v>
      </c>
      <c r="D70" s="14">
        <v>2005</v>
      </c>
      <c r="E70" s="17" t="s">
        <v>31</v>
      </c>
      <c r="F70" s="54"/>
      <c r="G70" s="15"/>
      <c r="H70" s="15"/>
      <c r="I70" s="26"/>
      <c r="J70" s="71"/>
      <c r="K70" s="54"/>
      <c r="L70" s="68"/>
      <c r="M70" s="12"/>
    </row>
    <row r="71" spans="1:13" s="13" customFormat="1" ht="12.75" customHeight="1">
      <c r="A71" s="29" t="s">
        <v>127</v>
      </c>
      <c r="B71" s="14">
        <v>74</v>
      </c>
      <c r="C71" s="17" t="s">
        <v>55</v>
      </c>
      <c r="D71" s="14">
        <v>2005</v>
      </c>
      <c r="E71" s="17" t="s">
        <v>16</v>
      </c>
      <c r="F71" s="54"/>
      <c r="G71" s="15"/>
      <c r="H71" s="15"/>
      <c r="I71" s="26"/>
      <c r="J71" s="71"/>
      <c r="K71" s="54"/>
      <c r="L71" s="68"/>
      <c r="M71" s="12"/>
    </row>
    <row r="72" spans="1:13" s="13" customFormat="1" ht="12.75" customHeight="1">
      <c r="A72" s="29" t="s">
        <v>127</v>
      </c>
      <c r="B72" s="14">
        <v>77</v>
      </c>
      <c r="C72" s="17" t="s">
        <v>57</v>
      </c>
      <c r="D72" s="14">
        <v>2004</v>
      </c>
      <c r="E72" s="17" t="s">
        <v>56</v>
      </c>
      <c r="F72" s="54"/>
      <c r="G72" s="15"/>
      <c r="H72" s="15"/>
      <c r="I72" s="26"/>
      <c r="J72" s="71"/>
      <c r="K72" s="54"/>
      <c r="L72" s="68"/>
      <c r="M72" s="12"/>
    </row>
    <row r="73" spans="1:13" s="13" customFormat="1" ht="12.75" customHeight="1">
      <c r="A73" s="29" t="s">
        <v>127</v>
      </c>
      <c r="B73" s="14">
        <v>91</v>
      </c>
      <c r="C73" s="17" t="s">
        <v>112</v>
      </c>
      <c r="D73" s="14">
        <v>2005</v>
      </c>
      <c r="E73" s="17" t="s">
        <v>31</v>
      </c>
      <c r="F73" s="54"/>
      <c r="G73" s="15"/>
      <c r="H73" s="15"/>
      <c r="I73" s="26"/>
      <c r="J73" s="71"/>
      <c r="K73" s="54"/>
      <c r="L73" s="68"/>
      <c r="M73" s="12"/>
    </row>
    <row r="74" spans="1:13" s="13" customFormat="1" ht="12.75" customHeight="1" thickBot="1">
      <c r="A74" s="30" t="s">
        <v>127</v>
      </c>
      <c r="B74" s="34">
        <v>94</v>
      </c>
      <c r="C74" s="36" t="s">
        <v>119</v>
      </c>
      <c r="D74" s="34">
        <v>2005</v>
      </c>
      <c r="E74" s="36" t="s">
        <v>16</v>
      </c>
      <c r="F74" s="56"/>
      <c r="G74" s="16"/>
      <c r="H74" s="16"/>
      <c r="I74" s="27"/>
      <c r="J74" s="72"/>
      <c r="K74" s="56"/>
      <c r="L74" s="69"/>
      <c r="M74" s="12"/>
    </row>
    <row r="75" spans="1:13" s="13" customFormat="1" ht="12.75" customHeight="1">
      <c r="A75" s="37"/>
      <c r="D75" s="8"/>
      <c r="E75"/>
      <c r="F75" s="53"/>
      <c r="G75"/>
      <c r="H75"/>
      <c r="I75" s="18"/>
      <c r="J75" s="78"/>
      <c r="K75" s="18"/>
      <c r="L75" s="11"/>
      <c r="M75" s="12"/>
    </row>
    <row r="76" spans="1:11" ht="12.75">
      <c r="A76" s="18"/>
      <c r="B76" s="18"/>
      <c r="G76" s="1"/>
      <c r="I76" s="18"/>
      <c r="J76" s="78"/>
      <c r="K76" s="18"/>
    </row>
    <row r="77" spans="1:11" ht="12.75">
      <c r="A77" s="18"/>
      <c r="B77" s="18"/>
      <c r="C77" s="31" t="s">
        <v>44</v>
      </c>
      <c r="F77" s="53" t="s">
        <v>133</v>
      </c>
      <c r="H77" s="22"/>
      <c r="I77" s="18"/>
      <c r="K77" s="18"/>
    </row>
    <row r="78" spans="1:11" ht="12.75">
      <c r="A78" s="18"/>
      <c r="B78" s="18"/>
      <c r="G78" s="1"/>
      <c r="H78" s="22"/>
      <c r="K78" s="18"/>
    </row>
    <row r="79" spans="1:11" ht="12.75">
      <c r="A79" s="18"/>
      <c r="B79" s="25"/>
      <c r="D79" s="50"/>
      <c r="G79" s="22"/>
      <c r="H79" s="22"/>
      <c r="I79" s="18"/>
      <c r="K79" s="18"/>
    </row>
    <row r="80" spans="1:11" ht="12.75">
      <c r="A80" s="18"/>
      <c r="B80" s="18"/>
      <c r="C80" t="s">
        <v>47</v>
      </c>
      <c r="D80" s="50"/>
      <c r="F80" s="53" t="s">
        <v>134</v>
      </c>
      <c r="K80" s="18"/>
    </row>
    <row r="81" spans="1:11" ht="12.75">
      <c r="A81" s="18"/>
      <c r="B81" s="18"/>
      <c r="C81" s="1"/>
      <c r="D81" s="50"/>
      <c r="E81" s="1"/>
      <c r="F81" s="61"/>
      <c r="G81" s="18"/>
      <c r="H81" s="22"/>
      <c r="I81" s="18"/>
      <c r="J81" s="79"/>
      <c r="K81" s="18"/>
    </row>
    <row r="82" spans="1:11" ht="12.75">
      <c r="A82" s="25"/>
      <c r="B82" s="18"/>
      <c r="C82" s="20"/>
      <c r="D82" s="18"/>
      <c r="E82" s="20"/>
      <c r="F82" s="23"/>
      <c r="G82" s="22"/>
      <c r="H82" s="22"/>
      <c r="I82" s="18"/>
      <c r="J82" s="79"/>
      <c r="K82" s="18"/>
    </row>
    <row r="83" spans="1:11" ht="12.75">
      <c r="A83" s="25"/>
      <c r="B83" s="25"/>
      <c r="C83" s="24"/>
      <c r="D83" s="22"/>
      <c r="E83" s="24"/>
      <c r="F83" s="62"/>
      <c r="G83" s="18"/>
      <c r="H83" s="22"/>
      <c r="I83" s="18"/>
      <c r="J83" s="79"/>
      <c r="K83" s="18"/>
    </row>
    <row r="84" spans="2:6" ht="12.75">
      <c r="B84" s="19"/>
      <c r="C84" s="20"/>
      <c r="D84" s="18"/>
      <c r="E84" s="20"/>
      <c r="F84" s="23"/>
    </row>
    <row r="85" spans="3:6" ht="12.75">
      <c r="C85" s="20"/>
      <c r="D85" s="18"/>
      <c r="E85" s="20"/>
      <c r="F85" s="23"/>
    </row>
  </sheetData>
  <sheetProtection/>
  <mergeCells count="17">
    <mergeCell ref="A1:L1"/>
    <mergeCell ref="M10:Y10"/>
    <mergeCell ref="C9:C10"/>
    <mergeCell ref="E9:E10"/>
    <mergeCell ref="G9:I9"/>
    <mergeCell ref="K9:K10"/>
    <mergeCell ref="J9:J10"/>
    <mergeCell ref="A3:L3"/>
    <mergeCell ref="C4:L4"/>
    <mergeCell ref="F9:F10"/>
    <mergeCell ref="C2:L2"/>
    <mergeCell ref="A5:L5"/>
    <mergeCell ref="A6:K6"/>
    <mergeCell ref="L9:L10"/>
    <mergeCell ref="A9:A10"/>
    <mergeCell ref="B9:B10"/>
    <mergeCell ref="D9:D10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9">
      <selection activeCell="G50" sqref="G50"/>
    </sheetView>
  </sheetViews>
  <sheetFormatPr defaultColWidth="9.00390625" defaultRowHeight="12.75"/>
  <cols>
    <col min="1" max="1" width="5.25390625" style="0" customWidth="1"/>
    <col min="2" max="2" width="4.75390625" style="8" customWidth="1"/>
    <col min="3" max="3" width="21.625" style="0" customWidth="1"/>
    <col min="4" max="4" width="5.875" style="8" customWidth="1"/>
    <col min="5" max="5" width="17.625" style="0" customWidth="1"/>
    <col min="6" max="6" width="10.00390625" style="53" customWidth="1"/>
    <col min="7" max="7" width="4.75390625" style="0" customWidth="1"/>
    <col min="8" max="8" width="4.25390625" style="0" customWidth="1"/>
    <col min="9" max="9" width="4.75390625" style="0" customWidth="1"/>
    <col min="10" max="10" width="8.75390625" style="70" customWidth="1"/>
    <col min="11" max="11" width="6.875" style="1" customWidth="1"/>
    <col min="12" max="12" width="6.625" style="0" customWidth="1"/>
    <col min="13" max="13" width="9.25390625" style="0" customWidth="1"/>
    <col min="14" max="14" width="17.875" style="0" customWidth="1"/>
    <col min="15" max="26" width="9.25390625" style="0" customWidth="1"/>
  </cols>
  <sheetData>
    <row r="1" spans="1:12" ht="15">
      <c r="A1" s="86" t="s">
        <v>128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6" t="s">
        <v>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ht="14.25" customHeight="1">
      <c r="A3" s="100" t="s">
        <v>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3"/>
    </row>
    <row r="4" spans="1:12" s="8" customFormat="1" ht="19.5" customHeight="1">
      <c r="A4" s="86" t="s">
        <v>140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2" customHeight="1">
      <c r="A5" s="87" t="s">
        <v>132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43"/>
    </row>
    <row r="6" spans="1:12" ht="12" customHeight="1">
      <c r="A6" s="87" t="s">
        <v>52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43"/>
    </row>
    <row r="7" spans="1:12" ht="15" customHeight="1">
      <c r="A7" s="87" t="s">
        <v>53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43"/>
    </row>
    <row r="8" spans="3:5" ht="12" customHeight="1">
      <c r="C8" s="101"/>
      <c r="D8" s="102"/>
      <c r="E8" s="102"/>
    </row>
    <row r="9" spans="2:8" ht="12" customHeight="1" thickBot="1">
      <c r="B9" s="9"/>
      <c r="D9" s="2"/>
      <c r="G9" s="43" t="s">
        <v>130</v>
      </c>
      <c r="H9" s="1"/>
    </row>
    <row r="10" spans="1:13" ht="9.75" customHeight="1">
      <c r="A10" s="91" t="s">
        <v>135</v>
      </c>
      <c r="B10" s="93" t="s">
        <v>3</v>
      </c>
      <c r="C10" s="93" t="s">
        <v>0</v>
      </c>
      <c r="D10" s="93" t="s">
        <v>1</v>
      </c>
      <c r="E10" s="93" t="s">
        <v>2</v>
      </c>
      <c r="F10" s="84" t="s">
        <v>124</v>
      </c>
      <c r="G10" s="96" t="s">
        <v>4</v>
      </c>
      <c r="H10" s="96"/>
      <c r="I10" s="96"/>
      <c r="J10" s="98" t="s">
        <v>6</v>
      </c>
      <c r="K10" s="96" t="s">
        <v>43</v>
      </c>
      <c r="L10" s="89" t="s">
        <v>138</v>
      </c>
      <c r="M10" s="4"/>
    </row>
    <row r="11" spans="1:30" ht="12.75" customHeight="1" thickBot="1">
      <c r="A11" s="92"/>
      <c r="B11" s="94"/>
      <c r="C11" s="94"/>
      <c r="D11" s="94"/>
      <c r="E11" s="94"/>
      <c r="F11" s="85"/>
      <c r="G11" s="16" t="s">
        <v>9</v>
      </c>
      <c r="H11" s="16" t="s">
        <v>9</v>
      </c>
      <c r="I11" s="33" t="s">
        <v>5</v>
      </c>
      <c r="J11" s="99"/>
      <c r="K11" s="97"/>
      <c r="L11" s="90"/>
      <c r="M11" s="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18" ht="12" customHeight="1">
      <c r="A12" s="38">
        <v>1</v>
      </c>
      <c r="B12" s="39">
        <v>4</v>
      </c>
      <c r="C12" s="74" t="s">
        <v>88</v>
      </c>
      <c r="D12" s="40">
        <v>2004</v>
      </c>
      <c r="E12" s="74" t="s">
        <v>35</v>
      </c>
      <c r="F12" s="58">
        <v>0.009907407407407408</v>
      </c>
      <c r="G12" s="40">
        <v>0</v>
      </c>
      <c r="H12" s="39">
        <v>0</v>
      </c>
      <c r="I12" s="41">
        <f aca="true" t="shared" si="0" ref="I12:I36">H12+G12</f>
        <v>0</v>
      </c>
      <c r="J12" s="75">
        <f aca="true" t="shared" si="1" ref="J12:J36">I12*0.000347+F12</f>
        <v>0.009907407407407408</v>
      </c>
      <c r="K12" s="76"/>
      <c r="L12" s="77">
        <v>18</v>
      </c>
      <c r="M12" s="10"/>
      <c r="Q12" s="6"/>
      <c r="R12" s="4"/>
    </row>
    <row r="13" spans="1:18" ht="12" customHeight="1">
      <c r="A13" s="29">
        <v>2</v>
      </c>
      <c r="B13" s="15">
        <v>9</v>
      </c>
      <c r="C13" s="46" t="s">
        <v>90</v>
      </c>
      <c r="D13" s="14">
        <v>2005</v>
      </c>
      <c r="E13" s="46" t="s">
        <v>11</v>
      </c>
      <c r="F13" s="54">
        <v>0.010277777777777778</v>
      </c>
      <c r="G13" s="14">
        <v>0</v>
      </c>
      <c r="H13" s="15">
        <v>0</v>
      </c>
      <c r="I13" s="26">
        <f t="shared" si="0"/>
        <v>0</v>
      </c>
      <c r="J13" s="71">
        <f t="shared" si="1"/>
        <v>0.010277777777777778</v>
      </c>
      <c r="K13" s="42">
        <f>J13-J$12</f>
        <v>0.00037037037037036986</v>
      </c>
      <c r="L13" s="28">
        <v>15</v>
      </c>
      <c r="M13" s="10"/>
      <c r="Q13" s="6"/>
      <c r="R13" s="4"/>
    </row>
    <row r="14" spans="1:18" ht="12" customHeight="1">
      <c r="A14" s="29">
        <v>3</v>
      </c>
      <c r="B14" s="15">
        <v>24</v>
      </c>
      <c r="C14" s="46" t="s">
        <v>91</v>
      </c>
      <c r="D14" s="14">
        <v>2005</v>
      </c>
      <c r="E14" s="46" t="s">
        <v>11</v>
      </c>
      <c r="F14" s="54">
        <v>0.010405092592592593</v>
      </c>
      <c r="G14" s="14">
        <v>0</v>
      </c>
      <c r="H14" s="15">
        <v>0</v>
      </c>
      <c r="I14" s="26">
        <f t="shared" si="0"/>
        <v>0</v>
      </c>
      <c r="J14" s="71">
        <f t="shared" si="1"/>
        <v>0.010405092592592593</v>
      </c>
      <c r="K14" s="42">
        <f aca="true" t="shared" si="2" ref="K14:K36">J14-J$12</f>
        <v>0.0004976851851851843</v>
      </c>
      <c r="L14" s="28">
        <v>13</v>
      </c>
      <c r="M14" s="10"/>
      <c r="Q14" s="6"/>
      <c r="R14" s="4"/>
    </row>
    <row r="15" spans="1:18" ht="12" customHeight="1">
      <c r="A15" s="29">
        <v>4</v>
      </c>
      <c r="B15" s="15">
        <v>10</v>
      </c>
      <c r="C15" s="46" t="s">
        <v>12</v>
      </c>
      <c r="D15" s="14">
        <v>2004</v>
      </c>
      <c r="E15" s="46" t="s">
        <v>67</v>
      </c>
      <c r="F15" s="54">
        <v>0.010659722222222221</v>
      </c>
      <c r="G15" s="14">
        <v>0</v>
      </c>
      <c r="H15" s="15">
        <v>0</v>
      </c>
      <c r="I15" s="26">
        <f t="shared" si="0"/>
        <v>0</v>
      </c>
      <c r="J15" s="71">
        <f t="shared" si="1"/>
        <v>0.010659722222222221</v>
      </c>
      <c r="K15" s="42">
        <f t="shared" si="2"/>
        <v>0.0007523148148148133</v>
      </c>
      <c r="L15" s="28">
        <v>12</v>
      </c>
      <c r="M15" s="10"/>
      <c r="Q15" s="6"/>
      <c r="R15" s="4"/>
    </row>
    <row r="16" spans="1:18" ht="12" customHeight="1">
      <c r="A16" s="29">
        <v>5</v>
      </c>
      <c r="B16" s="15">
        <v>31</v>
      </c>
      <c r="C16" s="46" t="s">
        <v>23</v>
      </c>
      <c r="D16" s="14">
        <v>2004</v>
      </c>
      <c r="E16" s="46" t="s">
        <v>21</v>
      </c>
      <c r="F16" s="54">
        <v>0.010706018518518517</v>
      </c>
      <c r="G16" s="15">
        <v>0</v>
      </c>
      <c r="H16" s="15">
        <v>0</v>
      </c>
      <c r="I16" s="26">
        <f t="shared" si="0"/>
        <v>0</v>
      </c>
      <c r="J16" s="71">
        <f t="shared" si="1"/>
        <v>0.010706018518518517</v>
      </c>
      <c r="K16" s="42">
        <f t="shared" si="2"/>
        <v>0.0007986111111111093</v>
      </c>
      <c r="L16" s="28">
        <v>11</v>
      </c>
      <c r="M16" s="10"/>
      <c r="Q16" s="6"/>
      <c r="R16" s="4"/>
    </row>
    <row r="17" spans="1:18" ht="12" customHeight="1">
      <c r="A17" s="29">
        <v>6</v>
      </c>
      <c r="B17" s="15">
        <v>17</v>
      </c>
      <c r="C17" s="17" t="s">
        <v>20</v>
      </c>
      <c r="D17" s="14">
        <v>2004</v>
      </c>
      <c r="E17" s="17" t="s">
        <v>16</v>
      </c>
      <c r="F17" s="54">
        <v>0.01064814814814815</v>
      </c>
      <c r="G17" s="14">
        <v>0</v>
      </c>
      <c r="H17" s="15">
        <v>1</v>
      </c>
      <c r="I17" s="26">
        <f t="shared" si="0"/>
        <v>1</v>
      </c>
      <c r="J17" s="71">
        <f t="shared" si="1"/>
        <v>0.01099514814814815</v>
      </c>
      <c r="K17" s="42">
        <f t="shared" si="2"/>
        <v>0.0010877407407407415</v>
      </c>
      <c r="L17" s="28">
        <v>10</v>
      </c>
      <c r="M17" s="10"/>
      <c r="Q17" s="6"/>
      <c r="R17" s="4"/>
    </row>
    <row r="18" spans="1:18" ht="12" customHeight="1">
      <c r="A18" s="29">
        <v>7</v>
      </c>
      <c r="B18" s="15">
        <v>19</v>
      </c>
      <c r="C18" s="46" t="s">
        <v>40</v>
      </c>
      <c r="D18" s="14">
        <v>2004</v>
      </c>
      <c r="E18" s="46" t="s">
        <v>60</v>
      </c>
      <c r="F18" s="54">
        <v>0.01064814814814815</v>
      </c>
      <c r="G18" s="14">
        <v>1</v>
      </c>
      <c r="H18" s="15">
        <v>1</v>
      </c>
      <c r="I18" s="26">
        <f t="shared" si="0"/>
        <v>2</v>
      </c>
      <c r="J18" s="71">
        <f t="shared" si="1"/>
        <v>0.01134214814814815</v>
      </c>
      <c r="K18" s="42">
        <f t="shared" si="2"/>
        <v>0.0014347407407407416</v>
      </c>
      <c r="L18" s="28">
        <v>9</v>
      </c>
      <c r="M18" s="10"/>
      <c r="Q18" s="6"/>
      <c r="R18" s="4"/>
    </row>
    <row r="19" spans="1:18" ht="12" customHeight="1">
      <c r="A19" s="29">
        <v>8</v>
      </c>
      <c r="B19" s="15">
        <v>7</v>
      </c>
      <c r="C19" s="46" t="s">
        <v>27</v>
      </c>
      <c r="D19" s="14">
        <v>2004</v>
      </c>
      <c r="E19" s="46" t="s">
        <v>26</v>
      </c>
      <c r="F19" s="54">
        <v>0.01099537037037037</v>
      </c>
      <c r="G19" s="14">
        <v>2</v>
      </c>
      <c r="H19" s="15">
        <v>0</v>
      </c>
      <c r="I19" s="26">
        <f t="shared" si="0"/>
        <v>2</v>
      </c>
      <c r="J19" s="71">
        <f t="shared" si="1"/>
        <v>0.01168937037037037</v>
      </c>
      <c r="K19" s="42">
        <f t="shared" si="2"/>
        <v>0.0017819629629629626</v>
      </c>
      <c r="L19" s="28">
        <v>8</v>
      </c>
      <c r="M19" s="10"/>
      <c r="Q19" s="6"/>
      <c r="R19" s="4"/>
    </row>
    <row r="20" spans="1:18" ht="12" customHeight="1">
      <c r="A20" s="29">
        <v>9</v>
      </c>
      <c r="B20" s="15">
        <v>14</v>
      </c>
      <c r="C20" s="17" t="s">
        <v>101</v>
      </c>
      <c r="D20" s="14">
        <v>2004</v>
      </c>
      <c r="E20" s="17" t="s">
        <v>31</v>
      </c>
      <c r="F20" s="54">
        <v>0.01207175925925926</v>
      </c>
      <c r="G20" s="14">
        <v>1</v>
      </c>
      <c r="H20" s="15">
        <v>0</v>
      </c>
      <c r="I20" s="26">
        <f t="shared" si="0"/>
        <v>1</v>
      </c>
      <c r="J20" s="71">
        <f t="shared" si="1"/>
        <v>0.01241875925925926</v>
      </c>
      <c r="K20" s="42">
        <f t="shared" si="2"/>
        <v>0.0025113518518518514</v>
      </c>
      <c r="L20" s="28">
        <v>7</v>
      </c>
      <c r="M20" s="10"/>
      <c r="N20" s="6"/>
      <c r="O20" s="5"/>
      <c r="P20" s="5"/>
      <c r="Q20" s="6"/>
      <c r="R20" s="4"/>
    </row>
    <row r="21" spans="1:18" ht="12" customHeight="1">
      <c r="A21" s="29">
        <v>10</v>
      </c>
      <c r="B21" s="15">
        <v>6</v>
      </c>
      <c r="C21" s="46" t="s">
        <v>13</v>
      </c>
      <c r="D21" s="14">
        <v>2004</v>
      </c>
      <c r="E21" s="46" t="s">
        <v>74</v>
      </c>
      <c r="F21" s="54">
        <v>0.011064814814814814</v>
      </c>
      <c r="G21" s="14">
        <v>0</v>
      </c>
      <c r="H21" s="15">
        <v>4</v>
      </c>
      <c r="I21" s="26">
        <f t="shared" si="0"/>
        <v>4</v>
      </c>
      <c r="J21" s="71">
        <f t="shared" si="1"/>
        <v>0.012452814814814814</v>
      </c>
      <c r="K21" s="42">
        <f t="shared" si="2"/>
        <v>0.002545407407407406</v>
      </c>
      <c r="L21" s="28">
        <v>6</v>
      </c>
      <c r="M21" s="10"/>
      <c r="Q21" s="6"/>
      <c r="R21" s="4"/>
    </row>
    <row r="22" spans="1:18" ht="12" customHeight="1">
      <c r="A22" s="29">
        <v>11</v>
      </c>
      <c r="B22" s="15">
        <v>23</v>
      </c>
      <c r="C22" s="21" t="s">
        <v>79</v>
      </c>
      <c r="D22" s="14">
        <v>2005</v>
      </c>
      <c r="E22" s="17" t="s">
        <v>26</v>
      </c>
      <c r="F22" s="54">
        <v>0.011076388888888887</v>
      </c>
      <c r="G22" s="14">
        <v>2</v>
      </c>
      <c r="H22" s="15">
        <v>2</v>
      </c>
      <c r="I22" s="26">
        <f t="shared" si="0"/>
        <v>4</v>
      </c>
      <c r="J22" s="71">
        <f t="shared" si="1"/>
        <v>0.012464388888888888</v>
      </c>
      <c r="K22" s="42">
        <f t="shared" si="2"/>
        <v>0.0025569814814814795</v>
      </c>
      <c r="L22" s="28">
        <v>5</v>
      </c>
      <c r="M22" s="10"/>
      <c r="Q22" s="6"/>
      <c r="R22" s="4"/>
    </row>
    <row r="23" spans="1:18" ht="12" customHeight="1">
      <c r="A23" s="29">
        <v>12</v>
      </c>
      <c r="B23" s="15">
        <v>2</v>
      </c>
      <c r="C23" s="46" t="s">
        <v>76</v>
      </c>
      <c r="D23" s="14">
        <v>2005</v>
      </c>
      <c r="E23" s="46" t="s">
        <v>16</v>
      </c>
      <c r="F23" s="54">
        <v>0.010601851851851854</v>
      </c>
      <c r="G23" s="14">
        <v>5</v>
      </c>
      <c r="H23" s="15">
        <v>1</v>
      </c>
      <c r="I23" s="26">
        <f t="shared" si="0"/>
        <v>6</v>
      </c>
      <c r="J23" s="71">
        <f t="shared" si="1"/>
        <v>0.012683851851851852</v>
      </c>
      <c r="K23" s="42">
        <f t="shared" si="2"/>
        <v>0.0027764444444444442</v>
      </c>
      <c r="L23" s="28">
        <v>4</v>
      </c>
      <c r="M23" s="10"/>
      <c r="Q23" s="6"/>
      <c r="R23" s="4"/>
    </row>
    <row r="24" spans="1:18" ht="12" customHeight="1">
      <c r="A24" s="29">
        <v>13</v>
      </c>
      <c r="B24" s="15">
        <v>32</v>
      </c>
      <c r="C24" s="46" t="s">
        <v>93</v>
      </c>
      <c r="D24" s="14">
        <v>2005</v>
      </c>
      <c r="E24" s="46" t="s">
        <v>26</v>
      </c>
      <c r="F24" s="54">
        <v>0.011435185185185185</v>
      </c>
      <c r="G24" s="15">
        <v>1</v>
      </c>
      <c r="H24" s="15">
        <v>3</v>
      </c>
      <c r="I24" s="26">
        <f t="shared" si="0"/>
        <v>4</v>
      </c>
      <c r="J24" s="71">
        <f t="shared" si="1"/>
        <v>0.012823185185185186</v>
      </c>
      <c r="K24" s="42">
        <f t="shared" si="2"/>
        <v>0.0029157777777777776</v>
      </c>
      <c r="L24" s="28">
        <v>3</v>
      </c>
      <c r="M24" s="10"/>
      <c r="Q24" s="6"/>
      <c r="R24" s="4"/>
    </row>
    <row r="25" spans="1:18" ht="12" customHeight="1">
      <c r="A25" s="29">
        <v>14</v>
      </c>
      <c r="B25" s="15">
        <v>22</v>
      </c>
      <c r="C25" s="46" t="s">
        <v>78</v>
      </c>
      <c r="D25" s="14">
        <v>2005</v>
      </c>
      <c r="E25" s="46" t="s">
        <v>26</v>
      </c>
      <c r="F25" s="54">
        <v>0.011481481481481483</v>
      </c>
      <c r="G25" s="15">
        <v>3</v>
      </c>
      <c r="H25" s="15">
        <v>1</v>
      </c>
      <c r="I25" s="26">
        <f t="shared" si="0"/>
        <v>4</v>
      </c>
      <c r="J25" s="71">
        <f t="shared" si="1"/>
        <v>0.012869481481481483</v>
      </c>
      <c r="K25" s="42">
        <f t="shared" si="2"/>
        <v>0.0029620740740740753</v>
      </c>
      <c r="L25" s="28">
        <v>2</v>
      </c>
      <c r="M25" s="10"/>
      <c r="Q25" s="6"/>
      <c r="R25" s="4"/>
    </row>
    <row r="26" spans="1:18" ht="12" customHeight="1">
      <c r="A26" s="29">
        <v>15</v>
      </c>
      <c r="B26" s="15">
        <v>30</v>
      </c>
      <c r="C26" s="46" t="s">
        <v>100</v>
      </c>
      <c r="D26" s="14">
        <v>2004</v>
      </c>
      <c r="E26" s="46" t="s">
        <v>30</v>
      </c>
      <c r="F26" s="54">
        <v>0.012222222222222223</v>
      </c>
      <c r="G26" s="15">
        <v>2</v>
      </c>
      <c r="H26" s="15">
        <v>0</v>
      </c>
      <c r="I26" s="26">
        <f t="shared" si="0"/>
        <v>2</v>
      </c>
      <c r="J26" s="71">
        <f t="shared" si="1"/>
        <v>0.012916222222222223</v>
      </c>
      <c r="K26" s="42">
        <f t="shared" si="2"/>
        <v>0.003008814814814815</v>
      </c>
      <c r="L26" s="28">
        <v>1</v>
      </c>
      <c r="M26" s="10"/>
      <c r="Q26" s="6"/>
      <c r="R26" s="4"/>
    </row>
    <row r="27" spans="1:18" ht="12" customHeight="1">
      <c r="A27" s="29">
        <v>16</v>
      </c>
      <c r="B27" s="15">
        <v>8</v>
      </c>
      <c r="C27" s="46" t="s">
        <v>77</v>
      </c>
      <c r="D27" s="14">
        <v>2005</v>
      </c>
      <c r="E27" s="46" t="s">
        <v>26</v>
      </c>
      <c r="F27" s="54">
        <v>0.011238425925925928</v>
      </c>
      <c r="G27" s="14">
        <v>4</v>
      </c>
      <c r="H27" s="15">
        <v>2</v>
      </c>
      <c r="I27" s="26">
        <f t="shared" si="0"/>
        <v>6</v>
      </c>
      <c r="J27" s="71">
        <f t="shared" si="1"/>
        <v>0.013320425925925927</v>
      </c>
      <c r="K27" s="42">
        <f t="shared" si="2"/>
        <v>0.0034130185185185184</v>
      </c>
      <c r="L27" s="28"/>
      <c r="M27" s="10"/>
      <c r="Q27" s="6"/>
      <c r="R27" s="4"/>
    </row>
    <row r="28" spans="1:18" ht="12" customHeight="1">
      <c r="A28" s="29">
        <v>16</v>
      </c>
      <c r="B28" s="15">
        <v>25</v>
      </c>
      <c r="C28" s="46" t="s">
        <v>81</v>
      </c>
      <c r="D28" s="14">
        <v>2005</v>
      </c>
      <c r="E28" s="46" t="s">
        <v>67</v>
      </c>
      <c r="F28" s="54">
        <v>0.012280092592592592</v>
      </c>
      <c r="G28" s="14">
        <v>2</v>
      </c>
      <c r="H28" s="15">
        <v>1</v>
      </c>
      <c r="I28" s="26">
        <f t="shared" si="0"/>
        <v>3</v>
      </c>
      <c r="J28" s="71">
        <f t="shared" si="1"/>
        <v>0.013321092592592593</v>
      </c>
      <c r="K28" s="42">
        <f t="shared" si="2"/>
        <v>0.0034136851851851845</v>
      </c>
      <c r="L28" s="28"/>
      <c r="M28" s="10"/>
      <c r="N28" s="6"/>
      <c r="O28" s="5"/>
      <c r="P28" s="5"/>
      <c r="Q28" s="6"/>
      <c r="R28" s="4"/>
    </row>
    <row r="29" spans="1:18" ht="12.75" customHeight="1">
      <c r="A29" s="29">
        <v>18</v>
      </c>
      <c r="B29" s="15">
        <v>26</v>
      </c>
      <c r="C29" s="46" t="s">
        <v>22</v>
      </c>
      <c r="D29" s="14">
        <v>2004</v>
      </c>
      <c r="E29" s="46" t="s">
        <v>21</v>
      </c>
      <c r="F29" s="54">
        <v>0.01099537037037037</v>
      </c>
      <c r="G29" s="14">
        <v>3</v>
      </c>
      <c r="H29" s="15">
        <v>4</v>
      </c>
      <c r="I29" s="26">
        <f t="shared" si="0"/>
        <v>7</v>
      </c>
      <c r="J29" s="71">
        <f t="shared" si="1"/>
        <v>0.013424370370370371</v>
      </c>
      <c r="K29" s="42">
        <f t="shared" si="2"/>
        <v>0.003516962962962963</v>
      </c>
      <c r="L29" s="28"/>
      <c r="M29" s="10"/>
      <c r="Q29" s="6"/>
      <c r="R29" s="4"/>
    </row>
    <row r="30" spans="1:18" ht="12.75" customHeight="1">
      <c r="A30" s="29">
        <v>19</v>
      </c>
      <c r="B30" s="15">
        <v>1</v>
      </c>
      <c r="C30" s="46" t="s">
        <v>75</v>
      </c>
      <c r="D30" s="14">
        <v>2005</v>
      </c>
      <c r="E30" s="46" t="s">
        <v>16</v>
      </c>
      <c r="F30" s="54">
        <v>0.01244212962962963</v>
      </c>
      <c r="G30" s="14">
        <v>1</v>
      </c>
      <c r="H30" s="15">
        <v>2</v>
      </c>
      <c r="I30" s="26">
        <f t="shared" si="0"/>
        <v>3</v>
      </c>
      <c r="J30" s="71">
        <f t="shared" si="1"/>
        <v>0.01348312962962963</v>
      </c>
      <c r="K30" s="42">
        <f t="shared" si="2"/>
        <v>0.0035757222222222215</v>
      </c>
      <c r="L30" s="28"/>
      <c r="M30" s="10"/>
      <c r="N30" s="6"/>
      <c r="O30" s="5"/>
      <c r="P30" s="5"/>
      <c r="Q30" s="6"/>
      <c r="R30" s="4"/>
    </row>
    <row r="31" spans="1:18" ht="12.75" customHeight="1">
      <c r="A31" s="29">
        <v>20</v>
      </c>
      <c r="B31" s="15">
        <v>15</v>
      </c>
      <c r="C31" s="32" t="s">
        <v>102</v>
      </c>
      <c r="D31" s="15">
        <v>2005</v>
      </c>
      <c r="E31" s="32" t="s">
        <v>31</v>
      </c>
      <c r="F31" s="55">
        <v>0.012372685185185186</v>
      </c>
      <c r="G31" s="14">
        <v>1</v>
      </c>
      <c r="H31" s="15">
        <v>5</v>
      </c>
      <c r="I31" s="26">
        <f t="shared" si="0"/>
        <v>6</v>
      </c>
      <c r="J31" s="71">
        <f t="shared" si="1"/>
        <v>0.014454685185185185</v>
      </c>
      <c r="K31" s="42">
        <f t="shared" si="2"/>
        <v>0.004547277777777777</v>
      </c>
      <c r="L31" s="28"/>
      <c r="M31" s="10"/>
      <c r="Q31" s="6"/>
      <c r="R31" s="4"/>
    </row>
    <row r="32" spans="1:18" ht="12.75" customHeight="1">
      <c r="A32" s="29">
        <v>21</v>
      </c>
      <c r="B32" s="15">
        <v>20</v>
      </c>
      <c r="C32" s="46" t="s">
        <v>92</v>
      </c>
      <c r="D32" s="14">
        <v>2005</v>
      </c>
      <c r="E32" s="46" t="s">
        <v>74</v>
      </c>
      <c r="F32" s="54">
        <v>0.01267361111111111</v>
      </c>
      <c r="G32" s="14">
        <v>2</v>
      </c>
      <c r="H32" s="15">
        <v>4</v>
      </c>
      <c r="I32" s="26">
        <f t="shared" si="0"/>
        <v>6</v>
      </c>
      <c r="J32" s="71">
        <f t="shared" si="1"/>
        <v>0.014755611111111108</v>
      </c>
      <c r="K32" s="42">
        <f t="shared" si="2"/>
        <v>0.0048482037037037</v>
      </c>
      <c r="L32" s="28"/>
      <c r="M32" s="10"/>
      <c r="N32" s="6"/>
      <c r="O32" s="5"/>
      <c r="P32" s="7"/>
      <c r="Q32" s="6"/>
      <c r="R32" s="4"/>
    </row>
    <row r="33" spans="1:18" ht="12.75" customHeight="1">
      <c r="A33" s="29">
        <v>22</v>
      </c>
      <c r="B33" s="15">
        <v>5</v>
      </c>
      <c r="C33" s="46" t="s">
        <v>14</v>
      </c>
      <c r="D33" s="14">
        <v>2004</v>
      </c>
      <c r="E33" s="46" t="s">
        <v>74</v>
      </c>
      <c r="F33" s="54">
        <v>0.012858796296296297</v>
      </c>
      <c r="G33" s="14">
        <v>4</v>
      </c>
      <c r="H33" s="15">
        <v>4</v>
      </c>
      <c r="I33" s="26">
        <f t="shared" si="0"/>
        <v>8</v>
      </c>
      <c r="J33" s="71">
        <f t="shared" si="1"/>
        <v>0.015634796296296296</v>
      </c>
      <c r="K33" s="42">
        <f t="shared" si="2"/>
        <v>0.005727388888888888</v>
      </c>
      <c r="L33" s="28"/>
      <c r="M33" s="10"/>
      <c r="N33" s="6"/>
      <c r="O33" s="5"/>
      <c r="P33" s="7"/>
      <c r="Q33" s="6"/>
      <c r="R33" s="4"/>
    </row>
    <row r="34" spans="1:18" ht="12.75" customHeight="1">
      <c r="A34" s="29" t="s">
        <v>136</v>
      </c>
      <c r="B34" s="15">
        <v>16</v>
      </c>
      <c r="C34" s="46" t="s">
        <v>80</v>
      </c>
      <c r="D34" s="14">
        <v>2003</v>
      </c>
      <c r="E34" s="46" t="s">
        <v>16</v>
      </c>
      <c r="F34" s="54">
        <v>0.010983796296296297</v>
      </c>
      <c r="G34" s="14">
        <v>1</v>
      </c>
      <c r="H34" s="15">
        <v>0</v>
      </c>
      <c r="I34" s="26">
        <f t="shared" si="0"/>
        <v>1</v>
      </c>
      <c r="J34" s="71">
        <f t="shared" si="1"/>
        <v>0.011330796296296297</v>
      </c>
      <c r="K34" s="42">
        <f t="shared" si="2"/>
        <v>0.001423388888888889</v>
      </c>
      <c r="L34" s="28"/>
      <c r="M34" s="10"/>
      <c r="N34" s="6"/>
      <c r="O34" s="5"/>
      <c r="P34" s="7"/>
      <c r="Q34" s="6"/>
      <c r="R34" s="4"/>
    </row>
    <row r="35" spans="1:18" ht="12.75" customHeight="1">
      <c r="A35" s="29" t="s">
        <v>136</v>
      </c>
      <c r="B35" s="15">
        <v>21</v>
      </c>
      <c r="C35" s="46" t="s">
        <v>15</v>
      </c>
      <c r="D35" s="14">
        <v>2003</v>
      </c>
      <c r="E35" s="46" t="s">
        <v>74</v>
      </c>
      <c r="F35" s="54">
        <v>0.010590277777777777</v>
      </c>
      <c r="G35" s="15">
        <v>1</v>
      </c>
      <c r="H35" s="15">
        <v>4</v>
      </c>
      <c r="I35" s="26">
        <f t="shared" si="0"/>
        <v>5</v>
      </c>
      <c r="J35" s="71">
        <f t="shared" si="1"/>
        <v>0.012325277777777777</v>
      </c>
      <c r="K35" s="42">
        <f t="shared" si="2"/>
        <v>0.002417870370370369</v>
      </c>
      <c r="L35" s="28"/>
      <c r="M35" s="10"/>
      <c r="N35" s="6"/>
      <c r="O35" s="5"/>
      <c r="P35" s="7"/>
      <c r="Q35" s="6"/>
      <c r="R35" s="4"/>
    </row>
    <row r="36" spans="1:18" ht="12.75" customHeight="1">
      <c r="A36" s="29" t="s">
        <v>136</v>
      </c>
      <c r="B36" s="15">
        <v>11</v>
      </c>
      <c r="C36" s="46" t="s">
        <v>87</v>
      </c>
      <c r="D36" s="14">
        <v>2002</v>
      </c>
      <c r="E36" s="46" t="s">
        <v>21</v>
      </c>
      <c r="F36" s="54">
        <v>0.011886574074074075</v>
      </c>
      <c r="G36" s="14">
        <v>0</v>
      </c>
      <c r="H36" s="15">
        <v>3</v>
      </c>
      <c r="I36" s="26">
        <f t="shared" si="0"/>
        <v>3</v>
      </c>
      <c r="J36" s="71">
        <f t="shared" si="1"/>
        <v>0.012927574074074076</v>
      </c>
      <c r="K36" s="42">
        <f t="shared" si="2"/>
        <v>0.0030201666666666675</v>
      </c>
      <c r="L36" s="28"/>
      <c r="M36" s="10"/>
      <c r="N36" s="6"/>
      <c r="O36" s="5"/>
      <c r="P36" s="7"/>
      <c r="Q36" s="6"/>
      <c r="R36" s="4"/>
    </row>
    <row r="37" spans="1:12" ht="12.75">
      <c r="A37" s="29" t="s">
        <v>127</v>
      </c>
      <c r="B37" s="15">
        <v>12</v>
      </c>
      <c r="C37" s="46" t="s">
        <v>48</v>
      </c>
      <c r="D37" s="14">
        <v>2004</v>
      </c>
      <c r="E37" s="46" t="s">
        <v>82</v>
      </c>
      <c r="F37" s="54"/>
      <c r="G37" s="14"/>
      <c r="H37" s="15"/>
      <c r="I37" s="26"/>
      <c r="J37" s="71"/>
      <c r="K37" s="64"/>
      <c r="L37" s="65"/>
    </row>
    <row r="38" spans="1:12" ht="12.75">
      <c r="A38" s="29" t="s">
        <v>127</v>
      </c>
      <c r="B38" s="15">
        <v>13</v>
      </c>
      <c r="C38" s="46" t="s">
        <v>85</v>
      </c>
      <c r="D38" s="14">
        <v>2004</v>
      </c>
      <c r="E38" s="46" t="s">
        <v>82</v>
      </c>
      <c r="F38" s="54"/>
      <c r="G38" s="14"/>
      <c r="H38" s="15"/>
      <c r="I38" s="26"/>
      <c r="J38" s="71"/>
      <c r="K38" s="64"/>
      <c r="L38" s="65"/>
    </row>
    <row r="39" spans="1:12" ht="12.75">
      <c r="A39" s="29" t="s">
        <v>127</v>
      </c>
      <c r="B39" s="15">
        <v>18</v>
      </c>
      <c r="C39" s="46" t="s">
        <v>89</v>
      </c>
      <c r="D39" s="14">
        <v>2005</v>
      </c>
      <c r="E39" s="46" t="s">
        <v>60</v>
      </c>
      <c r="F39" s="54"/>
      <c r="G39" s="14"/>
      <c r="H39" s="15"/>
      <c r="I39" s="26"/>
      <c r="J39" s="71"/>
      <c r="K39" s="64"/>
      <c r="L39" s="65"/>
    </row>
    <row r="40" spans="1:12" ht="12.75">
      <c r="A40" s="29" t="s">
        <v>127</v>
      </c>
      <c r="B40" s="15">
        <v>27</v>
      </c>
      <c r="C40" s="46" t="s">
        <v>83</v>
      </c>
      <c r="D40" s="14">
        <v>2004</v>
      </c>
      <c r="E40" s="46" t="s">
        <v>82</v>
      </c>
      <c r="F40" s="54"/>
      <c r="G40" s="15"/>
      <c r="H40" s="15"/>
      <c r="I40" s="26"/>
      <c r="J40" s="71"/>
      <c r="K40" s="42"/>
      <c r="L40" s="65"/>
    </row>
    <row r="41" spans="1:12" ht="12.75">
      <c r="A41" s="29" t="s">
        <v>127</v>
      </c>
      <c r="B41" s="15">
        <v>28</v>
      </c>
      <c r="C41" s="46" t="s">
        <v>84</v>
      </c>
      <c r="D41" s="14">
        <v>2004</v>
      </c>
      <c r="E41" s="46" t="s">
        <v>82</v>
      </c>
      <c r="F41" s="54"/>
      <c r="G41" s="14"/>
      <c r="H41" s="15"/>
      <c r="I41" s="26"/>
      <c r="J41" s="71"/>
      <c r="K41" s="42"/>
      <c r="L41" s="65"/>
    </row>
    <row r="42" spans="1:12" ht="13.5" thickBot="1">
      <c r="A42" s="30" t="s">
        <v>127</v>
      </c>
      <c r="B42" s="16">
        <v>29</v>
      </c>
      <c r="C42" s="66" t="s">
        <v>103</v>
      </c>
      <c r="D42" s="34">
        <v>2005</v>
      </c>
      <c r="E42" s="36" t="s">
        <v>31</v>
      </c>
      <c r="F42" s="56"/>
      <c r="G42" s="34"/>
      <c r="H42" s="16"/>
      <c r="I42" s="27"/>
      <c r="J42" s="72"/>
      <c r="K42" s="47"/>
      <c r="L42" s="67"/>
    </row>
    <row r="43" spans="1:11" ht="12.75">
      <c r="A43" s="35"/>
      <c r="B43" s="22"/>
      <c r="C43" s="57"/>
      <c r="D43" s="18"/>
      <c r="E43" s="20"/>
      <c r="F43" s="23"/>
      <c r="G43" s="18"/>
      <c r="H43" s="22"/>
      <c r="I43" s="35"/>
      <c r="J43" s="73"/>
      <c r="K43" s="52"/>
    </row>
    <row r="44" spans="1:7" ht="12.75">
      <c r="A44" s="35"/>
      <c r="G44" s="22"/>
    </row>
    <row r="45" spans="3:8" ht="12.75">
      <c r="C45" t="s">
        <v>44</v>
      </c>
      <c r="G45" s="51"/>
      <c r="H45" s="22" t="s">
        <v>133</v>
      </c>
    </row>
    <row r="47" spans="3:7" ht="12.75">
      <c r="C47" t="s">
        <v>45</v>
      </c>
      <c r="G47" t="s">
        <v>134</v>
      </c>
    </row>
  </sheetData>
  <sheetProtection/>
  <mergeCells count="18">
    <mergeCell ref="L10:L11"/>
    <mergeCell ref="C10:C11"/>
    <mergeCell ref="E10:E11"/>
    <mergeCell ref="A10:A11"/>
    <mergeCell ref="B10:B11"/>
    <mergeCell ref="J10:J11"/>
    <mergeCell ref="G10:I10"/>
    <mergeCell ref="D10:D11"/>
    <mergeCell ref="A4:L4"/>
    <mergeCell ref="A1:L1"/>
    <mergeCell ref="A7:K7"/>
    <mergeCell ref="A3:L3"/>
    <mergeCell ref="C8:E8"/>
    <mergeCell ref="K10:K11"/>
    <mergeCell ref="A5:K5"/>
    <mergeCell ref="A6:K6"/>
    <mergeCell ref="F10:F11"/>
    <mergeCell ref="A2:L2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user 10</cp:lastModifiedBy>
  <cp:lastPrinted>2006-12-31T23:59:01Z</cp:lastPrinted>
  <dcterms:created xsi:type="dcterms:W3CDTF">2003-02-05T10:44:30Z</dcterms:created>
  <dcterms:modified xsi:type="dcterms:W3CDTF">2017-02-13T10:48:37Z</dcterms:modified>
  <cp:category/>
  <cp:version/>
  <cp:contentType/>
  <cp:contentStatus/>
</cp:coreProperties>
</file>