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huk\OneDrive\Документы\12. СЕЗОН 2023-2024\Подготовка резерва 2023-24-DESKTOP-URMR0E5\Концепция подготовки_юноши 2023\Для сайта СБР\"/>
    </mc:Choice>
  </mc:AlternateContent>
  <xr:revisionPtr revIDLastSave="0" documentId="13_ncr:1_{9001280D-4163-42CF-9DB5-792F6E9A50E5}" xr6:coauthVersionLast="45" xr6:coauthVersionMax="47" xr10:uidLastSave="{00000000-0000-0000-0000-000000000000}"/>
  <bookViews>
    <workbookView xWindow="-108" yWindow="-108" windowWidth="23256" windowHeight="12576" tabRatio="860" xr2:uid="{1A428EEF-4658-8448-A1AF-C9623EDFC659}"/>
  </bookViews>
  <sheets>
    <sheet name="Концепция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11" l="1"/>
  <c r="O28" i="11" l="1"/>
  <c r="N25" i="11"/>
  <c r="M25" i="11"/>
  <c r="L25" i="11"/>
  <c r="K25" i="11"/>
  <c r="J25" i="11"/>
  <c r="I25" i="11"/>
  <c r="H25" i="11"/>
  <c r="G25" i="11"/>
  <c r="F25" i="11"/>
  <c r="E25" i="11"/>
  <c r="D25" i="11"/>
  <c r="C25" i="11"/>
  <c r="O27" i="11"/>
  <c r="O26" i="11"/>
  <c r="O24" i="11"/>
  <c r="O23" i="11"/>
  <c r="O21" i="11"/>
  <c r="O20" i="11"/>
  <c r="O11" i="11"/>
  <c r="O25" i="11" l="1"/>
  <c r="P23" i="11" s="1"/>
  <c r="P27" i="11" l="1"/>
  <c r="P28" i="11"/>
  <c r="P21" i="11"/>
  <c r="P26" i="11"/>
  <c r="P20" i="11"/>
  <c r="P22" i="11"/>
  <c r="P24" i="11"/>
</calcChain>
</file>

<file path=xl/sharedStrings.xml><?xml version="1.0" encoding="utf-8"?>
<sst xmlns="http://schemas.openxmlformats.org/spreadsheetml/2006/main" count="249" uniqueCount="162">
  <si>
    <t>Месяц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</si>
  <si>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</si>
  <si>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</si>
  <si>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</si>
  <si>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</si>
  <si>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</si>
  <si>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</si>
  <si>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</si>
  <si>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Соревнования</t>
  </si>
  <si>
    <t>-</t>
  </si>
  <si>
    <t>Контрольные</t>
  </si>
  <si>
    <t>Лабораторные тестирования</t>
  </si>
  <si>
    <t>Полевые тесты</t>
  </si>
  <si>
    <t>Ключевые задачи</t>
  </si>
  <si>
    <t>Продолжительность этапа</t>
  </si>
  <si>
    <t>Сила</t>
  </si>
  <si>
    <t>Скорость</t>
  </si>
  <si>
    <t>Локальная мышечная выносливость</t>
  </si>
  <si>
    <t>Задачи</t>
  </si>
  <si>
    <t>Велосипед/Кросс</t>
  </si>
  <si>
    <t>Поддерживающий режим</t>
  </si>
  <si>
    <t>Имитация</t>
  </si>
  <si>
    <t>Кросс-поход, Шаговая имитация</t>
  </si>
  <si>
    <t>Ercolina/эспандер</t>
  </si>
  <si>
    <t>2 тр/нед</t>
  </si>
  <si>
    <t>декабрь</t>
  </si>
  <si>
    <t>январь</t>
  </si>
  <si>
    <t>февраль</t>
  </si>
  <si>
    <t>март</t>
  </si>
  <si>
    <t>апрель</t>
  </si>
  <si>
    <t>1 зона</t>
  </si>
  <si>
    <t>4 зона</t>
  </si>
  <si>
    <t>5 зона</t>
  </si>
  <si>
    <t>Стрельба</t>
  </si>
  <si>
    <t>20/80</t>
  </si>
  <si>
    <t>ООЦН</t>
  </si>
  <si>
    <t>50/50</t>
  </si>
  <si>
    <t>Гонка 12,5км, спринт-кросс - 4км</t>
  </si>
  <si>
    <t>Гонка 12,5км, эстафета 6км, спринт-кросс - 4км</t>
  </si>
  <si>
    <t>2000-3000м</t>
  </si>
  <si>
    <t>ЭКО</t>
  </si>
  <si>
    <t>Распределение по средствам специфические/неспецифические</t>
  </si>
  <si>
    <t>Гонка 12,5км, спринт 7,5км</t>
  </si>
  <si>
    <t>ТЕСТ ОФП</t>
  </si>
  <si>
    <t>Бег,ходьба,имитация</t>
  </si>
  <si>
    <t>Прочие циклические виды</t>
  </si>
  <si>
    <t>Игры+прыжки</t>
  </si>
  <si>
    <t>Шаговая имитация (1-3 зона)</t>
  </si>
  <si>
    <t>1. Повышение УОС. 2. Развитие силы и мощности на уровне АнП</t>
  </si>
  <si>
    <t>1 тр/нед</t>
  </si>
  <si>
    <t>35/65</t>
  </si>
  <si>
    <t>45/55</t>
  </si>
  <si>
    <t>1-1,5 тр/нед</t>
  </si>
  <si>
    <t>Длительные тренировки</t>
  </si>
  <si>
    <t>Аэробные способности БМВ и БоМВ</t>
  </si>
  <si>
    <t>1. Развитие силы и мощности на уровне АнП в специальном движении. 2. Развитие аэробной мощности (МПК) в беге</t>
  </si>
  <si>
    <t>4 недели</t>
  </si>
  <si>
    <t>5 недель</t>
  </si>
  <si>
    <t>1. Развитие аэробной мощности (МПК). 2. Повышение мощности сердечной мышцы</t>
  </si>
  <si>
    <t>1-2 тр\нед длинная 2,0-3,0часа, комбинированные 1,5-2,5часа в бег/роллеры</t>
  </si>
  <si>
    <t>1 тр\нед длинная 2,0-3,0часа, комбинированные 1,5-2,5часа в бег/роллеры</t>
  </si>
  <si>
    <t>1. Развитие силы и мощности на уровне АнП. 2. Поддержание МПК</t>
  </si>
  <si>
    <t>1-2 тр\нед длинная 2,0-3,0часа, комбинированные 1,5-2,5часа на лыжах</t>
  </si>
  <si>
    <t>Лыжероллеры/лыжи</t>
  </si>
  <si>
    <t>75/25</t>
  </si>
  <si>
    <t>1 тр\нед длинная 1,5-2,5часа, комбинированные 1,0-2,0часа в беге, ходьбе, велосипеде</t>
  </si>
  <si>
    <t>2 тр\нед длинная 2,0-3,0часа, комбинированные 1,5-2,5часа бег/роллеры/велосипед</t>
  </si>
  <si>
    <t>2 зона (до АэП)</t>
  </si>
  <si>
    <t>3 зона (до АнП)</t>
  </si>
  <si>
    <t>Техника</t>
  </si>
  <si>
    <t>ключевые задачи</t>
  </si>
  <si>
    <t>тесты</t>
  </si>
  <si>
    <t>Устойчивость на Скатте</t>
  </si>
  <si>
    <t>20+20 на очки</t>
  </si>
  <si>
    <t>20+20 на очки, "модели гонок" (бумага, металл), по 1у выстрелу 10+10 л/ст</t>
  </si>
  <si>
    <t>Стрельба после нагрузки (1-2 зона + 3-5 зона)</t>
  </si>
  <si>
    <t>3-5 зона + соревнования</t>
  </si>
  <si>
    <t>Развитие стрелковой стабильности после нагрузки 3-5 зона и в соревновательных режимах. Совершенствование технико-тактических действий + психо-эмоц устойчивость</t>
  </si>
  <si>
    <t xml:space="preserve">Соревнования </t>
  </si>
  <si>
    <t>В покое + После нагрузки (1-3 зона)</t>
  </si>
  <si>
    <t>Совершенствование базовых навыков выстрела (в покое и после нагрузки 1-3 зона). Совершенствование специальной устойчивости. Психо-эмоц. устойчивость</t>
  </si>
  <si>
    <t>20+20 на очки в строчку, "модели гонок" (металл) с лимитом времени, по 1у выстрелу 10+10 л/ст. Соревнования</t>
  </si>
  <si>
    <t>20+20 на очки в строчку, "модели гонок" (бумага, металл) с лимитом времени, по 1у выстрелу 10+10 л/ст</t>
  </si>
  <si>
    <t>КТУ. Баланс/стабилизация (конек ОБХ/без палок) пологий рельеф</t>
  </si>
  <si>
    <t>Совершенствование техники передвижения на лыжероллерах на соревновательной скорости</t>
  </si>
  <si>
    <t>КТУ. Баланс/стабилизация. Лыжероллеры на переменном рельефе (ОБХ,без палок, ПК)</t>
  </si>
  <si>
    <t>КТУ. Баланс/стабилизация. Лыжероллеры на переменном рельефе (ПК)</t>
  </si>
  <si>
    <t>Повышение эффективности соревновательных усилий на лыжах</t>
  </si>
  <si>
    <t>Лыжероллеры/Лыжи</t>
  </si>
  <si>
    <t>Первенство России</t>
  </si>
  <si>
    <t>Первенство России, ФО</t>
  </si>
  <si>
    <t>30/70</t>
  </si>
  <si>
    <t>Всероссийские соревнования</t>
  </si>
  <si>
    <t>1-2 тр/нед</t>
  </si>
  <si>
    <t>Повторный метод с соревновательной скоростью (4-5 зона)</t>
  </si>
  <si>
    <t>1 тр\нед длинная 2,0-3,0часа, комбинированные С/F 1,5-2,5часа на лыжах</t>
  </si>
  <si>
    <t>Повторный метод с соревновательной скоростью. Интервалы на лыжах 3-4 зона - отрезки 4-8мин</t>
  </si>
  <si>
    <t>КТУ. Баланс/стабилизация. Лыжероллеры на переменном рельефе (ОБХ,без палок, ПК), вставки в крутые подъемы</t>
  </si>
  <si>
    <t>КТУ. Баланс/стабилизация. Лыжероллеры на переменном рельефе (ОБХ,без палок, ПК) + вставки в крутые подъемы</t>
  </si>
  <si>
    <t>КТУ. Баланс/стабилизация. Лыжи на переменном рельефе (ОБХ,без палок, ПК) + вставки в крутые подъемы</t>
  </si>
  <si>
    <t>Восстановление, развитие базовых навыков выстрела (лежа). Развитие специальной устойчивости (лежа и стоя) - холостой тренаж</t>
  </si>
  <si>
    <t>Развитие базовых навыков выстрела (лежа-стоя). Развитие специальной устойчивости - холостой тренаж</t>
  </si>
  <si>
    <t>КТУ. Баланс/стабилизация</t>
  </si>
  <si>
    <t>Развитие стрелковой стабильности после нагрузки 3-5 зона и в соревновательных режимах. Совершенствование технико-тактических действий + психо-эмоц устойчивость. Поддержание специальной устойчивости</t>
  </si>
  <si>
    <t>Трансформация навыка стрельбы в соревновательный режим. Повышение стрелковой надежности (психо-эмоциональная устойчивость). Поддержание специальной устойчивости</t>
  </si>
  <si>
    <t>Реализация навыка стрельбы в соревновательном режиме. Поддержание специальной устойчивости</t>
  </si>
  <si>
    <t>Непрерывная работа (бег) различный рельеф. Интервальный бег (3-5 зона) + в подъем</t>
  </si>
  <si>
    <t>Распределение по зонам интенсивности (в часах)</t>
  </si>
  <si>
    <t>Распределение по средствам подготовки (в часах)</t>
  </si>
  <si>
    <t>Имитация беговая + прыжковая (3-4 зона)</t>
  </si>
  <si>
    <t>Имитация прыжковая (3-5 зона)</t>
  </si>
  <si>
    <t>1. Повышение УОС. 2. Повышение силовых способностей</t>
  </si>
  <si>
    <t>Метод повторных не предельных усилий: темп - умеренный, вес - 50-60%, 4-6упр х 3-4подх х 15-20повт до утомления (отдых 1-1,5мин)</t>
  </si>
  <si>
    <t>Совершенствование техники передвижения на лыжероллерах/лыжах (1-3 зона)</t>
  </si>
  <si>
    <t>1 тр\нед длинная 2,0-3,0часа, комбинированные 1,5-2,5часа в беге, велосипеде</t>
  </si>
  <si>
    <t>Исправление грубых технических ошибок</t>
  </si>
  <si>
    <t>Совершенствование техники передвижения на лыжероллерах (3-5 зона)</t>
  </si>
  <si>
    <t xml:space="preserve">1. Подготовка мышечно-связочных и сухожильных элементов ОДА (силовая адаптация). 2. Повышение аэробных способностей </t>
  </si>
  <si>
    <t>Классика, конек (1-3 зона)</t>
  </si>
  <si>
    <t>Классика + конек (1-3 зона). ОБХ, без палок пологий рельеф</t>
  </si>
  <si>
    <t>КТУ. Баланс/стабилизация (классика, конек)</t>
  </si>
  <si>
    <t>10+10 на очки</t>
  </si>
  <si>
    <t>С середины июля стрельба с нагрузки (1-3 зона)</t>
  </si>
  <si>
    <t>Совершенствование базовых навыков выстрела в покое. Развитие базовых навыков выстрела после нагрузки 1-3 зона. Совершенствование специальной устойчивости.</t>
  </si>
  <si>
    <t>Аэробные способности МВ</t>
  </si>
  <si>
    <t>Аэробные способности БоМВ</t>
  </si>
  <si>
    <t>Непрерывная работа (велосипед, кросс) "мягкий" рельеф. Интервальный бег 2-3 зона - 5-8 х 4-6мин</t>
  </si>
  <si>
    <t>Непрерывная работа (велосипед, кросс) различный рельеф. Интервальный бег на АэП/АнП - 4-8 х 4-8мин</t>
  </si>
  <si>
    <t>Непрерывно - 10-30мин. Интервалы - 3-6 х 4-6мин (чередовать усилие - тяжело-легко)</t>
  </si>
  <si>
    <t>Совершенствование техники передвижения на лыжероллерах (1-5 зона)</t>
  </si>
  <si>
    <t>Непрерывная работа (кросс) различный рельеф + непрерывно в подъем (2-3 зона). В беге - 1 тр/нед интервалы 4-5 зона</t>
  </si>
  <si>
    <t>Классика (1-3 зона) + непрерывно в подъем 40-60мин. Конек - 1 тр/нед интервалы 3-4 зона (ОБХ, без палок, ООХ) различный рельеф</t>
  </si>
  <si>
    <t>Классика (1-3 зона). Конек - ОБХ, без палок, ООХ (3-4 зона) различный рельеф</t>
  </si>
  <si>
    <t>Спринты+прыжки. Повторные отрезки со сверхсоревновательной скоростью (отдых до полного восстановления) - 30-45сек. Аэробная сетка</t>
  </si>
  <si>
    <t>Интервалы с околосоревн частотой - 6-10 х 1-2мин. Аэробная сетка - 15/45, 10/30сек. Интервалы на мощность - 5-8 х 30-90сек</t>
  </si>
  <si>
    <t>Интервалы с околосоревн частотой - 6-10 х 1-2мин. Аэробная сетка - 15/45, 30/60сек. Интервалы на мощность - 5-8 х 30-90сек</t>
  </si>
  <si>
    <t>Повторный метод с соревновательной скоростью. Интервалы на лыжах 3-4 зона - 4-7 х 4-8мин</t>
  </si>
  <si>
    <t xml:space="preserve">1. Реализация СФС. 2. Поддержание аэробных возможностей и УОС. 3. Поддержание силовых способностей. </t>
  </si>
  <si>
    <t>80/20</t>
  </si>
  <si>
    <t>Концепция подготовки_ЮНОШИ 17-18лет</t>
  </si>
  <si>
    <t>Совершенствование базовых навыков выстрела после нагрузки 1-3 зона). Развитие стрелковой стабильности под нагрузкой 4-5 зона.</t>
  </si>
  <si>
    <r>
      <t xml:space="preserve">Метод максимальных усилий (максимальная сила): вес - до 85%, 4-6упр х 3-4подх, отдых 3мин. Метод повторных не предельных усилий (взрывная сила): </t>
    </r>
    <r>
      <rPr>
        <u/>
        <sz val="12"/>
        <color theme="1"/>
        <rFont val="Times New Roman"/>
        <family val="1"/>
        <charset val="204"/>
      </rPr>
      <t>темп - высокий</t>
    </r>
    <r>
      <rPr>
        <sz val="12"/>
        <color theme="1"/>
        <rFont val="Times New Roman"/>
        <family val="1"/>
        <charset val="204"/>
      </rPr>
      <t>, вес - 40-60%, 4-6упр х 3-4подх х 6-12повт до утомления (отдых 2,0-3,0мин).</t>
    </r>
  </si>
  <si>
    <t>Метод повторных не предельных усилий (гипертрофия): темп - умеренный, вес - 60-75%, 4-6упр х 3-4подх х 12-15повт близко к отказу (отдых 1,5-2,0мин). Метод максимальных усилий (максимальная сила): вес - до 85%, 4-6упр х 3-4подх х 5-6повт, отдых 3мин</t>
  </si>
  <si>
    <r>
      <t xml:space="preserve">Метод повторных не предельных усилий (взрывная сила): </t>
    </r>
    <r>
      <rPr>
        <u/>
        <sz val="12"/>
        <color theme="1"/>
        <rFont val="Times New Roman"/>
        <family val="1"/>
        <charset val="204"/>
      </rPr>
      <t>темп - высокий</t>
    </r>
    <r>
      <rPr>
        <sz val="12"/>
        <color theme="1"/>
        <rFont val="Times New Roman"/>
        <family val="1"/>
        <charset val="204"/>
      </rPr>
      <t xml:space="preserve">, вес - 40-60%, 4-5упр х 3-4подх х 6-12повт до утомления (отдых 2,0-3,0мин). Быстрая сила: темп - высокий, 0-40% ПМ, 4-5упр х 3-4подх х 8-12повт (отдых 2,0мин) </t>
    </r>
    <r>
      <rPr>
        <b/>
        <u/>
        <sz val="12"/>
        <color theme="1"/>
        <rFont val="Times New Roman"/>
        <family val="1"/>
        <charset val="204"/>
      </rPr>
      <t xml:space="preserve">В случае морозов, как замена работе на лыжах!! </t>
    </r>
    <r>
      <rPr>
        <sz val="12"/>
        <color theme="1"/>
        <rFont val="Times New Roman"/>
        <family val="1"/>
        <charset val="204"/>
      </rPr>
      <t>- Скоростная выносливость: темп - высокий, 0-40% ПМ, 2-3 серии х 4-6упр х 15-30сек; отдых между повторами 20-45сек, м/у сериями 3-5мин.</t>
    </r>
  </si>
  <si>
    <t>Непрерывно - 10-30мин. Интервалы - 4-8 х 2-4мин (низкое-умеренное усилие)</t>
  </si>
  <si>
    <t>Метод повторных не предельных усилий (гипертрофия): темп - умеренный, вес - 60-70%, 4-6упр х 3-4подх х 12-15повт близко к отказу (отдых 2-3мин). Метод стато-динамического напряжения (5-6 секунд на одно повторение в подходе). Подход 45-60 сек до сильного утомления. Отдых между подходами 1-1,5 мин.</t>
  </si>
  <si>
    <t>Метод повторных не предельных усилий (силовая выносливость): темп - умеренный, вес - 50-60%, 4-6упр х 3-4подх х 15-20повт до сильного утомления (отдых 2-3мин). Метод стато-динамического напряжения (5-6 секунд на одно повторение в подходе). Длительность подхода 45-60 сек до сильного утомления. Отдых между подходами 2-3 мин.</t>
  </si>
  <si>
    <t>2000-3000м/гладкая гонка на лыжероллерах</t>
  </si>
  <si>
    <t>Ступенчатый тест на лыжероллерах/Концепте, тест 100м на лыжероллерах, прыжки</t>
  </si>
  <si>
    <r>
      <t>Метод повторных не предельных усилий (гипертрофия): темп - умеренный, вес - 60-75%, 4-6упр х 3-4подх х 12-15повт близко к отказу (отдых 1,5-2,0мин) С середины ИЮЛЯ - Метод максимальных усилий (максимальная сила): вес - до 85%, 4-6упр х 3-4подх х 4-6повт, отдых 3мин (</t>
    </r>
    <r>
      <rPr>
        <b/>
        <sz val="12"/>
        <color theme="1"/>
        <rFont val="Times New Roman"/>
        <family val="1"/>
        <charset val="204"/>
      </rPr>
      <t>ВНИМАНИЕ!!</t>
    </r>
    <r>
      <rPr>
        <sz val="12"/>
        <color theme="1"/>
        <rFont val="Times New Roman"/>
        <family val="1"/>
        <charset val="204"/>
      </rPr>
      <t xml:space="preserve"> метод используют только после освоения техники выполнения упражнений!!)</t>
    </r>
  </si>
  <si>
    <t>Непрерывно - 10-40мин (чередовать усилие). Интервалы - 4-8 х 4-8мин (жим-ритм в одном интервале)</t>
  </si>
  <si>
    <t>Спринты+прыжки. Аэробная сетка - 2-4 серии х (4-10 х 5/30сек, 10/50сек, 15/45сек , 30/60сек). Повторные отрезки со сверхсоревновательной скоростью - 20-30сек. Бег/роллеры/тренажер</t>
  </si>
  <si>
    <t>Классика (1-3 зона) + непрерывно в подъем 40-60мин (2-3 зона). Конек - 1 тр/нед интервалы 3-4 зона</t>
  </si>
  <si>
    <r>
      <t xml:space="preserve">Метод повторных не предельных усилий (взрывная сила): </t>
    </r>
    <r>
      <rPr>
        <u/>
        <sz val="12"/>
        <color theme="1"/>
        <rFont val="Times New Roman"/>
        <family val="1"/>
        <charset val="204"/>
      </rPr>
      <t>темп - высокий</t>
    </r>
    <r>
      <rPr>
        <sz val="12"/>
        <color theme="1"/>
        <rFont val="Times New Roman"/>
        <family val="1"/>
        <charset val="204"/>
      </rPr>
      <t>, вес - 40-60%, 4-6упр х 3-4подх х 8-12повт до утомления (отдых 2,0-3,0мин). Скоростная выносливость: темп - высокий, 0-40% ПМ, 2-3 серии х 4-6упр х 15-30сек; отдых между повторами 20-45сек, м/у сериями 3-5мин. Быстрая сила: темп - высокий, 0-40% ПМ, 4-6упр х 3-4подх х 8-12повт (отдых 1,5-2,0мин)</t>
    </r>
  </si>
  <si>
    <t>Непрерывная работа (кросс, велостпед) различный рельеф. Интервальный бег (2-4 зона) + в подъем</t>
  </si>
  <si>
    <r>
      <t xml:space="preserve">Метод максимальных усилий с кластерным разделением. Величина сопротивления 85-90% 1 ПМ. Каждый подход состоит из 3 кластеров по 2 повтора с интервалом отдыха 10-30 секунд. Отдых после каждого подхода 3 мин. 4упр х 4подх х 6повт. Метод повторных не предельных усилий (взрывная сила): </t>
    </r>
    <r>
      <rPr>
        <u/>
        <sz val="12"/>
        <color theme="1"/>
        <rFont val="Times New Roman"/>
        <family val="1"/>
        <charset val="204"/>
      </rPr>
      <t>темп - высокий</t>
    </r>
    <r>
      <rPr>
        <sz val="12"/>
        <color theme="1"/>
        <rFont val="Times New Roman"/>
        <family val="1"/>
        <charset val="204"/>
      </rPr>
      <t>, вес - 40-60%, 4-6упр х 3-4подх х 6-12повт до утомления (отдых 2,0-3,0мин).</t>
    </r>
  </si>
  <si>
    <t>Спринты+прыжки. Повторные отрезки со сверхсоревновательной скоростью (отдых до полного восстановления) - 20-45сек. Аэробная сетка - 4-6 х 5/30сек, 10/30сек, 15/45сек, 30/60сек</t>
  </si>
  <si>
    <t>Спринты+прыжки. . Повторные отрезки со сверхсоревновательной скоростью (отдых до полного восстановления) - 20-45сек. Аэробная сетка - 2-3серии х (4-6 х 15/45сек, 30/60сек)</t>
  </si>
  <si>
    <t>40/60</t>
  </si>
  <si>
    <t>Игры+прыжки. Ускорения 5-10сек в длинных тренировках, тренировки на развитие скорости в беге</t>
  </si>
  <si>
    <t>Прыжки+игры. Ускорения 5-15сек в длинных тренировках, тренировки на развитие скорости бег/роллеры/тренажер. Интервалы с соревновательной скоростью - 20-45сек</t>
  </si>
  <si>
    <t>Прыжки+игры. Ускорения 5-15сек в длинных тренировках, тренировки на развитие скорости роллеры/бег/тренажер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</si>
</sst>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2" fontId="6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</cellXfs>
  <cellStyles count="3">
    <cellStyle name="Обычный" xfId="0" builtinId="0"/>
    <cellStyle name="Обычный 18" xfId="1" xr:uid="{829A4100-3FEB-8D45-9650-9096CAE6335B}"/>
    <cellStyle name="Обычный 18 2" xfId="2" xr:uid="{14AD2002-7DE9-4880-8628-38E5915750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1C4B-4398-4CA4-A1F6-C8A89E4F756A}">
  <sheetPr>
    <pageSetUpPr fitToPage="1"/>
  </sheetPr>
  <dimension ref="A1:T36"/>
  <sheetViews>
    <sheetView tabSelected="1" zoomScale="50" zoomScaleNormal="50" workbookViewId="0">
      <selection activeCell="D13" sqref="D13"/>
    </sheetView>
  </sheetViews>
  <sheetFormatPr defaultColWidth="11.19921875" defaultRowHeight="15.6" x14ac:dyDescent="0.3"/>
  <cols>
    <col min="1" max="1" width="15.19921875" style="8" customWidth="1"/>
    <col min="2" max="2" width="24.19921875" style="8" customWidth="1"/>
    <col min="3" max="9" width="30.69921875" style="8" customWidth="1"/>
    <col min="10" max="14" width="27.8984375" style="8" customWidth="1"/>
    <col min="15" max="15" width="11.19921875" style="8"/>
    <col min="16" max="16" width="8" style="8" customWidth="1"/>
    <col min="17" max="18" width="11.19921875" style="8"/>
  </cols>
  <sheetData>
    <row r="1" spans="1:18" ht="28.05" customHeight="1" x14ac:dyDescent="0.3">
      <c r="A1" s="35" t="s">
        <v>139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  <c r="N1" s="36"/>
    </row>
    <row r="2" spans="1:18" ht="21" customHeight="1" x14ac:dyDescent="0.3">
      <c r="A2" s="37" t="s">
        <v>0</v>
      </c>
      <c r="B2" s="38"/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25</v>
      </c>
      <c r="K2" s="9" t="s">
        <v>26</v>
      </c>
      <c r="L2" s="9" t="s">
        <v>27</v>
      </c>
      <c r="M2" s="9" t="s">
        <v>28</v>
      </c>
      <c r="N2" s="9" t="s">
        <v>29</v>
      </c>
    </row>
    <row r="3" spans="1:18" ht="45" customHeight="1" x14ac:dyDescent="0.3">
      <c r="A3" s="39" t="s">
        <v>8</v>
      </c>
      <c r="B3" s="40"/>
      <c r="C3" s="9"/>
      <c r="D3" s="9"/>
      <c r="E3" s="9"/>
      <c r="F3" s="10" t="s">
        <v>37</v>
      </c>
      <c r="G3" s="10" t="s">
        <v>38</v>
      </c>
      <c r="H3" s="9"/>
      <c r="I3" s="10" t="s">
        <v>42</v>
      </c>
      <c r="J3" s="10" t="s">
        <v>92</v>
      </c>
      <c r="K3" s="10" t="s">
        <v>90</v>
      </c>
      <c r="L3" s="10" t="s">
        <v>89</v>
      </c>
      <c r="M3" s="10" t="s">
        <v>89</v>
      </c>
      <c r="N3" s="10"/>
    </row>
    <row r="4" spans="1:18" ht="34.049999999999997" customHeight="1" x14ac:dyDescent="0.3">
      <c r="A4" s="39" t="s">
        <v>10</v>
      </c>
      <c r="B4" s="40"/>
      <c r="C4" s="10" t="s">
        <v>39</v>
      </c>
      <c r="D4" s="10" t="s">
        <v>39</v>
      </c>
      <c r="E4" s="10" t="s">
        <v>147</v>
      </c>
      <c r="F4" s="10"/>
      <c r="G4" s="9"/>
      <c r="H4" s="10" t="s">
        <v>39</v>
      </c>
      <c r="I4" s="9"/>
      <c r="J4" s="9"/>
      <c r="K4" s="9"/>
      <c r="L4" s="9"/>
      <c r="M4" s="9"/>
      <c r="N4" s="9"/>
    </row>
    <row r="5" spans="1:18" ht="16.95" customHeight="1" x14ac:dyDescent="0.3">
      <c r="A5" s="39" t="s">
        <v>11</v>
      </c>
      <c r="B5" s="40"/>
      <c r="C5" s="9" t="s">
        <v>40</v>
      </c>
      <c r="D5" s="9"/>
      <c r="E5" s="9"/>
      <c r="F5" s="9"/>
      <c r="G5" s="9"/>
      <c r="H5" s="9" t="s">
        <v>40</v>
      </c>
      <c r="I5" s="9"/>
      <c r="J5" s="9"/>
      <c r="K5" s="9"/>
      <c r="L5" s="9"/>
      <c r="M5" s="9"/>
      <c r="N5" s="9"/>
    </row>
    <row r="6" spans="1:18" ht="49.8" customHeight="1" x14ac:dyDescent="0.3">
      <c r="A6" s="39" t="s">
        <v>12</v>
      </c>
      <c r="B6" s="40"/>
      <c r="C6" s="9" t="s">
        <v>43</v>
      </c>
      <c r="D6" s="9" t="s">
        <v>43</v>
      </c>
      <c r="E6" s="10" t="s">
        <v>148</v>
      </c>
      <c r="F6" s="9"/>
      <c r="G6" s="10" t="s">
        <v>148</v>
      </c>
      <c r="H6" s="9" t="s">
        <v>43</v>
      </c>
      <c r="I6" s="9"/>
      <c r="J6" s="9"/>
      <c r="K6" s="9"/>
      <c r="L6" s="9"/>
      <c r="M6" s="9"/>
      <c r="N6" s="9"/>
    </row>
    <row r="7" spans="1:18" s="1" customFormat="1" ht="85.2" customHeight="1" x14ac:dyDescent="0.3">
      <c r="A7" s="39" t="s">
        <v>13</v>
      </c>
      <c r="B7" s="40"/>
      <c r="C7" s="10" t="s">
        <v>117</v>
      </c>
      <c r="D7" s="10" t="s">
        <v>111</v>
      </c>
      <c r="E7" s="10" t="s">
        <v>48</v>
      </c>
      <c r="F7" s="10" t="s">
        <v>55</v>
      </c>
      <c r="G7" s="10" t="s">
        <v>58</v>
      </c>
      <c r="H7" s="10" t="s">
        <v>48</v>
      </c>
      <c r="I7" s="10" t="s">
        <v>61</v>
      </c>
      <c r="J7" s="10" t="s">
        <v>137</v>
      </c>
      <c r="K7" s="10" t="s">
        <v>137</v>
      </c>
      <c r="L7" s="10" t="s">
        <v>137</v>
      </c>
      <c r="M7" s="10" t="s">
        <v>137</v>
      </c>
      <c r="N7" s="11"/>
      <c r="O7" s="12"/>
      <c r="P7" s="12"/>
      <c r="Q7" s="12"/>
      <c r="R7" s="12"/>
    </row>
    <row r="8" spans="1:18" s="1" customFormat="1" ht="19.05" customHeight="1" x14ac:dyDescent="0.3">
      <c r="A8" s="39" t="s">
        <v>14</v>
      </c>
      <c r="B8" s="40"/>
      <c r="C8" s="9" t="s">
        <v>56</v>
      </c>
      <c r="D8" s="9" t="s">
        <v>56</v>
      </c>
      <c r="E8" s="9" t="s">
        <v>57</v>
      </c>
      <c r="F8" s="9" t="s">
        <v>57</v>
      </c>
      <c r="G8" s="9" t="s">
        <v>56</v>
      </c>
      <c r="H8" s="9" t="s">
        <v>56</v>
      </c>
      <c r="I8" s="9" t="s">
        <v>56</v>
      </c>
      <c r="J8" s="9"/>
      <c r="K8" s="9"/>
      <c r="L8" s="9"/>
      <c r="M8" s="9"/>
      <c r="N8" s="9"/>
      <c r="O8" s="12"/>
      <c r="P8" s="12"/>
      <c r="Q8" s="12"/>
      <c r="R8" s="12"/>
    </row>
    <row r="9" spans="1:18" s="1" customFormat="1" ht="33" customHeight="1" x14ac:dyDescent="0.3">
      <c r="A9" s="41" t="s">
        <v>41</v>
      </c>
      <c r="B9" s="42"/>
      <c r="C9" s="13" t="s">
        <v>34</v>
      </c>
      <c r="D9" s="9" t="s">
        <v>50</v>
      </c>
      <c r="E9" s="9" t="s">
        <v>158</v>
      </c>
      <c r="F9" s="9" t="s">
        <v>51</v>
      </c>
      <c r="G9" s="9" t="s">
        <v>36</v>
      </c>
      <c r="H9" s="9" t="s">
        <v>158</v>
      </c>
      <c r="I9" s="9" t="s">
        <v>64</v>
      </c>
      <c r="J9" s="9" t="s">
        <v>138</v>
      </c>
      <c r="K9" s="9" t="s">
        <v>138</v>
      </c>
      <c r="L9" s="9" t="s">
        <v>138</v>
      </c>
      <c r="M9" s="9" t="s">
        <v>138</v>
      </c>
      <c r="N9" s="9" t="s">
        <v>91</v>
      </c>
      <c r="O9" s="12"/>
      <c r="P9" s="12"/>
      <c r="Q9" s="12"/>
      <c r="R9" s="12"/>
    </row>
    <row r="10" spans="1:18" ht="253.2" customHeight="1" thickBot="1" x14ac:dyDescent="0.35">
      <c r="A10" s="43" t="s">
        <v>15</v>
      </c>
      <c r="B10" s="44"/>
      <c r="C10" s="10" t="s">
        <v>146</v>
      </c>
      <c r="D10" s="10" t="s">
        <v>145</v>
      </c>
      <c r="E10" s="10" t="s">
        <v>149</v>
      </c>
      <c r="F10" s="10" t="s">
        <v>141</v>
      </c>
      <c r="G10" s="10" t="s">
        <v>153</v>
      </c>
      <c r="H10" s="10" t="s">
        <v>142</v>
      </c>
      <c r="I10" s="10" t="s">
        <v>155</v>
      </c>
      <c r="J10" s="10" t="s">
        <v>143</v>
      </c>
      <c r="K10" s="10" t="s">
        <v>143</v>
      </c>
      <c r="L10" s="10" t="s">
        <v>143</v>
      </c>
      <c r="M10" s="10" t="s">
        <v>143</v>
      </c>
      <c r="N10" s="10" t="s">
        <v>112</v>
      </c>
    </row>
    <row r="11" spans="1:18" ht="19.8" customHeight="1" thickBot="1" x14ac:dyDescent="0.35">
      <c r="A11" s="45"/>
      <c r="B11" s="46"/>
      <c r="C11" s="5">
        <v>3.5</v>
      </c>
      <c r="D11" s="5">
        <v>6</v>
      </c>
      <c r="E11" s="5">
        <v>7</v>
      </c>
      <c r="F11" s="5">
        <v>6</v>
      </c>
      <c r="G11" s="5">
        <v>4</v>
      </c>
      <c r="H11" s="5">
        <v>6</v>
      </c>
      <c r="I11" s="5">
        <v>4</v>
      </c>
      <c r="J11" s="5">
        <v>3</v>
      </c>
      <c r="K11" s="5">
        <v>3</v>
      </c>
      <c r="L11" s="5">
        <v>3</v>
      </c>
      <c r="M11" s="5">
        <v>3</v>
      </c>
      <c r="N11" s="5">
        <v>2</v>
      </c>
      <c r="O11" s="14">
        <f>SUM(C11:N11)</f>
        <v>50.5</v>
      </c>
    </row>
    <row r="12" spans="1:18" ht="26.4" customHeight="1" x14ac:dyDescent="0.3">
      <c r="A12" s="47"/>
      <c r="B12" s="48"/>
      <c r="C12" s="9" t="s">
        <v>52</v>
      </c>
      <c r="D12" s="9" t="s">
        <v>24</v>
      </c>
      <c r="E12" s="9" t="s">
        <v>24</v>
      </c>
      <c r="F12" s="9" t="s">
        <v>24</v>
      </c>
      <c r="G12" s="9" t="s">
        <v>93</v>
      </c>
      <c r="H12" s="9" t="s">
        <v>24</v>
      </c>
      <c r="I12" s="9" t="s">
        <v>93</v>
      </c>
      <c r="J12" s="9" t="s">
        <v>49</v>
      </c>
      <c r="K12" s="9" t="s">
        <v>49</v>
      </c>
      <c r="L12" s="9" t="s">
        <v>49</v>
      </c>
      <c r="M12" s="9" t="s">
        <v>49</v>
      </c>
      <c r="N12" s="9" t="s">
        <v>49</v>
      </c>
    </row>
    <row r="13" spans="1:18" ht="115.2" customHeight="1" x14ac:dyDescent="0.3">
      <c r="A13" s="39" t="s">
        <v>16</v>
      </c>
      <c r="B13" s="40"/>
      <c r="C13" s="10" t="s">
        <v>46</v>
      </c>
      <c r="D13" s="10" t="s">
        <v>159</v>
      </c>
      <c r="E13" s="10" t="s">
        <v>160</v>
      </c>
      <c r="F13" s="10" t="s">
        <v>151</v>
      </c>
      <c r="G13" s="10" t="s">
        <v>133</v>
      </c>
      <c r="H13" s="10" t="s">
        <v>161</v>
      </c>
      <c r="I13" s="10" t="s">
        <v>156</v>
      </c>
      <c r="J13" s="10" t="s">
        <v>157</v>
      </c>
      <c r="K13" s="10" t="s">
        <v>157</v>
      </c>
      <c r="L13" s="10" t="s">
        <v>157</v>
      </c>
      <c r="M13" s="10" t="s">
        <v>157</v>
      </c>
      <c r="N13" s="10" t="s">
        <v>46</v>
      </c>
    </row>
    <row r="14" spans="1:18" ht="52.2" customHeight="1" x14ac:dyDescent="0.3">
      <c r="A14" s="34" t="s">
        <v>17</v>
      </c>
      <c r="B14" s="29" t="s">
        <v>18</v>
      </c>
      <c r="C14" s="10" t="s">
        <v>124</v>
      </c>
      <c r="D14" s="10" t="s">
        <v>125</v>
      </c>
      <c r="E14" s="10" t="s">
        <v>125</v>
      </c>
      <c r="F14" s="10" t="s">
        <v>54</v>
      </c>
      <c r="G14" s="10" t="s">
        <v>54</v>
      </c>
      <c r="H14" s="10" t="s">
        <v>125</v>
      </c>
      <c r="I14" s="10" t="s">
        <v>54</v>
      </c>
      <c r="J14" s="10" t="s">
        <v>54</v>
      </c>
      <c r="K14" s="10" t="s">
        <v>54</v>
      </c>
      <c r="L14" s="10" t="s">
        <v>54</v>
      </c>
      <c r="M14" s="10" t="s">
        <v>54</v>
      </c>
      <c r="N14" s="10" t="s">
        <v>124</v>
      </c>
    </row>
    <row r="15" spans="1:18" s="30" customFormat="1" ht="70.2" customHeight="1" x14ac:dyDescent="0.3">
      <c r="A15" s="34"/>
      <c r="B15" s="29" t="s">
        <v>19</v>
      </c>
      <c r="C15" s="10" t="s">
        <v>126</v>
      </c>
      <c r="D15" s="10" t="s">
        <v>127</v>
      </c>
      <c r="E15" s="10" t="s">
        <v>127</v>
      </c>
      <c r="F15" s="10" t="s">
        <v>130</v>
      </c>
      <c r="G15" s="10" t="s">
        <v>106</v>
      </c>
      <c r="H15" s="10" t="s">
        <v>154</v>
      </c>
      <c r="I15" s="9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  <c r="O15" s="8"/>
      <c r="P15" s="8"/>
      <c r="Q15" s="8"/>
      <c r="R15" s="8"/>
    </row>
    <row r="16" spans="1:18" s="31" customFormat="1" ht="34.049999999999997" customHeight="1" x14ac:dyDescent="0.3">
      <c r="A16" s="34"/>
      <c r="B16" s="29" t="s">
        <v>21</v>
      </c>
      <c r="C16" s="10" t="s">
        <v>22</v>
      </c>
      <c r="D16" s="10" t="s">
        <v>47</v>
      </c>
      <c r="E16" s="10" t="s">
        <v>109</v>
      </c>
      <c r="F16" s="10" t="s">
        <v>110</v>
      </c>
      <c r="G16" s="10" t="s">
        <v>110</v>
      </c>
      <c r="H16" s="10" t="s">
        <v>109</v>
      </c>
      <c r="I16" s="9" t="s">
        <v>20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2"/>
      <c r="P16" s="12"/>
      <c r="Q16" s="12"/>
      <c r="R16" s="12"/>
    </row>
    <row r="17" spans="1:20" s="30" customFormat="1" ht="82.2" customHeight="1" x14ac:dyDescent="0.3">
      <c r="A17" s="34"/>
      <c r="B17" s="29" t="s">
        <v>88</v>
      </c>
      <c r="C17" s="10" t="s">
        <v>118</v>
      </c>
      <c r="D17" s="10" t="s">
        <v>119</v>
      </c>
      <c r="E17" s="10" t="s">
        <v>132</v>
      </c>
      <c r="F17" s="10" t="s">
        <v>152</v>
      </c>
      <c r="G17" s="10" t="s">
        <v>94</v>
      </c>
      <c r="H17" s="10" t="s">
        <v>131</v>
      </c>
      <c r="I17" s="10" t="s">
        <v>96</v>
      </c>
      <c r="J17" s="10" t="s">
        <v>136</v>
      </c>
      <c r="K17" s="10" t="s">
        <v>136</v>
      </c>
      <c r="L17" s="10" t="s">
        <v>136</v>
      </c>
      <c r="M17" s="10" t="s">
        <v>136</v>
      </c>
      <c r="N17" s="10"/>
      <c r="O17" s="8"/>
      <c r="P17" s="8"/>
      <c r="Q17" s="8"/>
      <c r="R17" s="8"/>
    </row>
    <row r="18" spans="1:20" s="30" customFormat="1" ht="87" customHeight="1" x14ac:dyDescent="0.3">
      <c r="A18" s="34"/>
      <c r="B18" s="29" t="s">
        <v>23</v>
      </c>
      <c r="C18" s="10" t="s">
        <v>144</v>
      </c>
      <c r="D18" s="10" t="s">
        <v>128</v>
      </c>
      <c r="E18" s="10" t="s">
        <v>150</v>
      </c>
      <c r="F18" s="10" t="s">
        <v>134</v>
      </c>
      <c r="G18" s="10" t="s">
        <v>134</v>
      </c>
      <c r="H18" s="10" t="s">
        <v>150</v>
      </c>
      <c r="I18" s="10" t="s">
        <v>135</v>
      </c>
      <c r="J18" s="10" t="s">
        <v>135</v>
      </c>
      <c r="K18" s="10" t="s">
        <v>135</v>
      </c>
      <c r="L18" s="10" t="s">
        <v>135</v>
      </c>
      <c r="M18" s="10" t="s">
        <v>135</v>
      </c>
      <c r="N18" s="10"/>
      <c r="O18" s="8"/>
      <c r="P18" s="8"/>
      <c r="Q18" s="8"/>
      <c r="R18" s="8"/>
    </row>
    <row r="19" spans="1:20" s="30" customFormat="1" ht="49.2" customHeight="1" thickBot="1" x14ac:dyDescent="0.35">
      <c r="A19" s="34"/>
      <c r="B19" s="29" t="s">
        <v>53</v>
      </c>
      <c r="C19" s="10" t="s">
        <v>65</v>
      </c>
      <c r="D19" s="10" t="s">
        <v>114</v>
      </c>
      <c r="E19" s="10" t="s">
        <v>66</v>
      </c>
      <c r="F19" s="10" t="s">
        <v>59</v>
      </c>
      <c r="G19" s="10" t="s">
        <v>60</v>
      </c>
      <c r="H19" s="10" t="s">
        <v>66</v>
      </c>
      <c r="I19" s="10" t="s">
        <v>62</v>
      </c>
      <c r="J19" s="10" t="s">
        <v>95</v>
      </c>
      <c r="K19" s="10" t="s">
        <v>95</v>
      </c>
      <c r="L19" s="10" t="s">
        <v>95</v>
      </c>
      <c r="M19" s="10" t="s">
        <v>95</v>
      </c>
      <c r="N19" s="10"/>
      <c r="O19" s="8"/>
      <c r="P19" s="8"/>
      <c r="Q19" s="8"/>
      <c r="R19" s="8"/>
    </row>
    <row r="20" spans="1:20" s="2" customFormat="1" ht="25.05" customHeight="1" thickBot="1" x14ac:dyDescent="0.35">
      <c r="A20" s="49" t="s">
        <v>107</v>
      </c>
      <c r="B20" s="7" t="s">
        <v>30</v>
      </c>
      <c r="C20" s="6">
        <v>17.329999999999998</v>
      </c>
      <c r="D20" s="6">
        <v>21.216699999999999</v>
      </c>
      <c r="E20" s="6">
        <v>26.75</v>
      </c>
      <c r="F20" s="6">
        <v>28.2</v>
      </c>
      <c r="G20" s="6">
        <v>24.25</v>
      </c>
      <c r="H20" s="6">
        <v>23.08</v>
      </c>
      <c r="I20" s="5">
        <v>28.88</v>
      </c>
      <c r="J20" s="5">
        <v>22.53</v>
      </c>
      <c r="K20" s="5">
        <v>22.73</v>
      </c>
      <c r="L20" s="5">
        <v>20.785</v>
      </c>
      <c r="M20" s="5">
        <v>20.332999999999998</v>
      </c>
      <c r="N20" s="5">
        <v>16.5</v>
      </c>
      <c r="O20" s="16">
        <f>N20+M20+L20+K20+J20+I20+H20+G20+F20+E20+D20+C20</f>
        <v>272.5847</v>
      </c>
      <c r="P20" s="17">
        <f>O20/O25*100</f>
        <v>54.516896386482891</v>
      </c>
      <c r="Q20" s="15"/>
      <c r="R20" s="8"/>
      <c r="S20" s="30"/>
      <c r="T20" s="30"/>
    </row>
    <row r="21" spans="1:20" s="2" customFormat="1" ht="25.05" customHeight="1" thickBot="1" x14ac:dyDescent="0.35">
      <c r="A21" s="50"/>
      <c r="B21" s="7" t="s">
        <v>67</v>
      </c>
      <c r="C21" s="5">
        <v>9</v>
      </c>
      <c r="D21" s="5">
        <v>17.25</v>
      </c>
      <c r="E21" s="5">
        <v>16.25</v>
      </c>
      <c r="F21" s="5">
        <v>14.8</v>
      </c>
      <c r="G21" s="5">
        <v>10.9</v>
      </c>
      <c r="H21" s="5">
        <v>15.05</v>
      </c>
      <c r="I21" s="5">
        <v>14.1</v>
      </c>
      <c r="J21" s="5">
        <v>11.4</v>
      </c>
      <c r="K21" s="5">
        <v>11.4</v>
      </c>
      <c r="L21" s="5">
        <v>12.6</v>
      </c>
      <c r="M21" s="5">
        <v>10.817</v>
      </c>
      <c r="N21" s="5">
        <v>11.43</v>
      </c>
      <c r="O21" s="16">
        <f t="shared" ref="O21:O24" si="0">N21+M21+L21+K21+J21+I21+H21+G21+F21+E21+D21+C21</f>
        <v>154.99700000000001</v>
      </c>
      <c r="P21" s="17">
        <f>O21/O25*100</f>
        <v>30.999375200499841</v>
      </c>
      <c r="Q21" s="15"/>
      <c r="R21" s="8"/>
      <c r="S21" s="30"/>
      <c r="T21" s="30"/>
    </row>
    <row r="22" spans="1:20" s="2" customFormat="1" ht="25.05" customHeight="1" thickBot="1" x14ac:dyDescent="0.35">
      <c r="A22" s="50"/>
      <c r="B22" s="7" t="s">
        <v>68</v>
      </c>
      <c r="C22" s="6">
        <v>2.1669999999999998</v>
      </c>
      <c r="D22" s="6">
        <v>3.7829999999999999</v>
      </c>
      <c r="E22" s="6">
        <v>3.45</v>
      </c>
      <c r="F22" s="6">
        <v>3</v>
      </c>
      <c r="G22" s="6">
        <v>2.5299999999999998</v>
      </c>
      <c r="H22" s="6">
        <v>3.96</v>
      </c>
      <c r="I22" s="5">
        <v>3.05</v>
      </c>
      <c r="J22" s="5">
        <v>2.0329999999999999</v>
      </c>
      <c r="K22" s="5">
        <v>2.0329999999999999</v>
      </c>
      <c r="L22" s="5">
        <v>2.5</v>
      </c>
      <c r="M22" s="5">
        <v>1.85</v>
      </c>
      <c r="N22" s="5">
        <v>2.1</v>
      </c>
      <c r="O22" s="16">
        <f>N22+M22+L22+K22+J22+I22+H22+G22+F22+E22+D22+C22</f>
        <v>32.456000000000003</v>
      </c>
      <c r="P22" s="17">
        <f>O22/O25*100</f>
        <v>6.4911948070441552</v>
      </c>
      <c r="Q22" s="15"/>
      <c r="R22" s="8"/>
      <c r="S22" s="30"/>
      <c r="T22" s="30"/>
    </row>
    <row r="23" spans="1:20" s="2" customFormat="1" ht="25.05" customHeight="1" thickBot="1" x14ac:dyDescent="0.35">
      <c r="A23" s="50"/>
      <c r="B23" s="7" t="s">
        <v>31</v>
      </c>
      <c r="C23" s="5">
        <v>0.67</v>
      </c>
      <c r="D23" s="5">
        <v>1.883</v>
      </c>
      <c r="E23" s="5">
        <v>2.2999999999999998</v>
      </c>
      <c r="F23" s="5">
        <v>2.2999999999999998</v>
      </c>
      <c r="G23" s="5">
        <v>2.13</v>
      </c>
      <c r="H23" s="5">
        <v>2.11</v>
      </c>
      <c r="I23" s="5">
        <v>2.27</v>
      </c>
      <c r="J23" s="5">
        <v>1.6</v>
      </c>
      <c r="K23" s="5">
        <v>1.4</v>
      </c>
      <c r="L23" s="5">
        <v>2</v>
      </c>
      <c r="M23" s="5">
        <v>1.4</v>
      </c>
      <c r="N23" s="5">
        <v>0.6</v>
      </c>
      <c r="O23" s="16">
        <f t="shared" si="0"/>
        <v>20.663</v>
      </c>
      <c r="P23" s="17">
        <f>O23/O25*100</f>
        <v>4.1325966939226442</v>
      </c>
      <c r="Q23" s="15"/>
      <c r="R23" s="8"/>
      <c r="S23" s="30"/>
      <c r="T23" s="30"/>
    </row>
    <row r="24" spans="1:20" s="2" customFormat="1" ht="25.05" customHeight="1" thickBot="1" x14ac:dyDescent="0.35">
      <c r="A24" s="51"/>
      <c r="B24" s="7" t="s">
        <v>32</v>
      </c>
      <c r="C24" s="6">
        <v>0.83</v>
      </c>
      <c r="D24" s="6">
        <v>0.86699999999999999</v>
      </c>
      <c r="E24" s="6">
        <v>1.25</v>
      </c>
      <c r="F24" s="6">
        <v>1.7</v>
      </c>
      <c r="G24" s="6">
        <v>2.2166999999999999</v>
      </c>
      <c r="H24" s="6">
        <v>0.8</v>
      </c>
      <c r="I24" s="5">
        <v>1.7</v>
      </c>
      <c r="J24" s="5">
        <v>2.4329999999999998</v>
      </c>
      <c r="K24" s="5">
        <v>2.4329999999999998</v>
      </c>
      <c r="L24" s="5">
        <v>2.1</v>
      </c>
      <c r="M24" s="5">
        <v>2.57</v>
      </c>
      <c r="N24" s="5">
        <v>0.4</v>
      </c>
      <c r="O24" s="16">
        <f t="shared" si="0"/>
        <v>19.299699999999998</v>
      </c>
      <c r="P24" s="17">
        <f>O24/O25*100</f>
        <v>3.8599369120504696</v>
      </c>
      <c r="Q24" s="15"/>
      <c r="R24" s="8"/>
      <c r="S24" s="30"/>
      <c r="T24" s="30"/>
    </row>
    <row r="25" spans="1:20" s="3" customFormat="1" ht="25.05" customHeight="1" thickBot="1" x14ac:dyDescent="0.35">
      <c r="A25" s="34" t="s">
        <v>108</v>
      </c>
      <c r="B25" s="4" t="s">
        <v>35</v>
      </c>
      <c r="C25" s="18">
        <f>C24+C23+C22+C21+C20</f>
        <v>29.997</v>
      </c>
      <c r="D25" s="18">
        <f t="shared" ref="D25:N25" si="1">D24+D23+D22+D21+D20</f>
        <v>44.999700000000004</v>
      </c>
      <c r="E25" s="18">
        <f>E24+E23+E22+E21+E20</f>
        <v>50</v>
      </c>
      <c r="F25" s="18">
        <f t="shared" si="1"/>
        <v>50</v>
      </c>
      <c r="G25" s="18">
        <f t="shared" si="1"/>
        <v>42.026699999999998</v>
      </c>
      <c r="H25" s="18">
        <f t="shared" si="1"/>
        <v>45</v>
      </c>
      <c r="I25" s="18">
        <f t="shared" si="1"/>
        <v>50</v>
      </c>
      <c r="J25" s="18">
        <f t="shared" si="1"/>
        <v>39.996000000000002</v>
      </c>
      <c r="K25" s="18">
        <f t="shared" si="1"/>
        <v>39.995999999999995</v>
      </c>
      <c r="L25" s="18">
        <f t="shared" si="1"/>
        <v>39.984999999999999</v>
      </c>
      <c r="M25" s="18">
        <f t="shared" si="1"/>
        <v>36.97</v>
      </c>
      <c r="N25" s="19">
        <f t="shared" si="1"/>
        <v>31.03</v>
      </c>
      <c r="O25" s="20">
        <f>N25+M25+L25+K25+J25+I25+H25+G25+F25+E25+D25+C25</f>
        <v>500.00040000000001</v>
      </c>
      <c r="P25" s="21"/>
      <c r="Q25" s="27"/>
      <c r="R25" s="8"/>
      <c r="S25" s="30"/>
      <c r="T25" s="30"/>
    </row>
    <row r="26" spans="1:20" s="2" customFormat="1" ht="25.05" customHeight="1" x14ac:dyDescent="0.3">
      <c r="A26" s="34"/>
      <c r="B26" s="29" t="s">
        <v>44</v>
      </c>
      <c r="C26" s="6">
        <v>16</v>
      </c>
      <c r="D26" s="5">
        <v>22</v>
      </c>
      <c r="E26" s="5">
        <v>25</v>
      </c>
      <c r="F26" s="5">
        <v>22.7</v>
      </c>
      <c r="G26" s="5">
        <v>17</v>
      </c>
      <c r="H26" s="5">
        <v>18.7</v>
      </c>
      <c r="I26" s="5">
        <v>10.5</v>
      </c>
      <c r="J26" s="5">
        <v>7.5</v>
      </c>
      <c r="K26" s="5">
        <v>7.5</v>
      </c>
      <c r="L26" s="5">
        <v>7.5</v>
      </c>
      <c r="M26" s="5">
        <v>6.4</v>
      </c>
      <c r="N26" s="6">
        <v>15</v>
      </c>
      <c r="O26" s="22">
        <f t="shared" ref="O26:O28" si="2">SUM(C26:N26)</f>
        <v>175.8</v>
      </c>
      <c r="P26" s="17">
        <f>O26/O25*100</f>
        <v>35.159971872022503</v>
      </c>
      <c r="Q26" s="15"/>
      <c r="R26" s="8"/>
      <c r="S26" s="30"/>
      <c r="T26" s="30"/>
    </row>
    <row r="27" spans="1:20" s="2" customFormat="1" ht="25.05" customHeight="1" x14ac:dyDescent="0.3">
      <c r="A27" s="34"/>
      <c r="B27" s="29" t="s">
        <v>63</v>
      </c>
      <c r="C27" s="5">
        <v>6</v>
      </c>
      <c r="D27" s="5">
        <v>16</v>
      </c>
      <c r="E27" s="5">
        <v>20</v>
      </c>
      <c r="F27" s="5">
        <v>22.3</v>
      </c>
      <c r="G27" s="5">
        <v>20.7</v>
      </c>
      <c r="H27" s="5">
        <v>17.75</v>
      </c>
      <c r="I27" s="5">
        <v>37.5</v>
      </c>
      <c r="J27" s="5">
        <v>31.5</v>
      </c>
      <c r="K27" s="5">
        <v>31.5</v>
      </c>
      <c r="L27" s="5">
        <v>31.5</v>
      </c>
      <c r="M27" s="5">
        <v>29.6</v>
      </c>
      <c r="N27" s="6">
        <v>8</v>
      </c>
      <c r="O27" s="23">
        <f t="shared" si="2"/>
        <v>272.35000000000002</v>
      </c>
      <c r="P27" s="17">
        <f>O27/O25*100</f>
        <v>54.469956424034862</v>
      </c>
      <c r="Q27" s="15"/>
      <c r="R27" s="8"/>
      <c r="S27" s="30"/>
      <c r="T27" s="30"/>
    </row>
    <row r="28" spans="1:20" s="2" customFormat="1" ht="25.05" customHeight="1" thickBot="1" x14ac:dyDescent="0.35">
      <c r="A28" s="34"/>
      <c r="B28" s="29" t="s">
        <v>45</v>
      </c>
      <c r="C28" s="6">
        <v>8</v>
      </c>
      <c r="D28" s="6">
        <v>7</v>
      </c>
      <c r="E28" s="6">
        <v>5</v>
      </c>
      <c r="F28" s="6">
        <v>5</v>
      </c>
      <c r="G28" s="6">
        <v>4.3</v>
      </c>
      <c r="H28" s="6">
        <v>8.5</v>
      </c>
      <c r="I28" s="5">
        <v>2</v>
      </c>
      <c r="J28" s="5">
        <v>1</v>
      </c>
      <c r="K28" s="5">
        <v>1</v>
      </c>
      <c r="L28" s="5">
        <v>1</v>
      </c>
      <c r="M28" s="5">
        <v>1</v>
      </c>
      <c r="N28" s="6">
        <v>2</v>
      </c>
      <c r="O28" s="24">
        <f t="shared" si="2"/>
        <v>45.8</v>
      </c>
      <c r="P28" s="17">
        <f>O28/O25*100</f>
        <v>9.1599926720058615</v>
      </c>
      <c r="Q28" s="15"/>
      <c r="R28" s="33"/>
    </row>
    <row r="29" spans="1:20" s="1" customFormat="1" ht="59.4" customHeight="1" x14ac:dyDescent="0.3">
      <c r="A29" s="43" t="s">
        <v>69</v>
      </c>
      <c r="B29" s="44"/>
      <c r="C29" s="25" t="s">
        <v>115</v>
      </c>
      <c r="D29" s="25" t="s">
        <v>115</v>
      </c>
      <c r="E29" s="25" t="s">
        <v>129</v>
      </c>
      <c r="F29" s="25" t="s">
        <v>116</v>
      </c>
      <c r="G29" s="25" t="s">
        <v>84</v>
      </c>
      <c r="H29" s="25" t="s">
        <v>113</v>
      </c>
      <c r="I29" s="25" t="s">
        <v>87</v>
      </c>
      <c r="J29" s="25" t="s">
        <v>87</v>
      </c>
      <c r="K29" s="25" t="s">
        <v>87</v>
      </c>
      <c r="L29" s="25" t="s">
        <v>87</v>
      </c>
      <c r="M29" s="25" t="s">
        <v>87</v>
      </c>
      <c r="N29" s="10"/>
      <c r="O29" s="28"/>
      <c r="P29" s="12"/>
      <c r="Q29" s="12"/>
      <c r="R29" s="12"/>
    </row>
    <row r="30" spans="1:20" ht="71.400000000000006" customHeight="1" x14ac:dyDescent="0.3">
      <c r="A30" s="47"/>
      <c r="B30" s="48"/>
      <c r="C30" s="10" t="s">
        <v>120</v>
      </c>
      <c r="D30" s="10" t="s">
        <v>83</v>
      </c>
      <c r="E30" s="10" t="s">
        <v>85</v>
      </c>
      <c r="F30" s="10" t="s">
        <v>97</v>
      </c>
      <c r="G30" s="10" t="s">
        <v>86</v>
      </c>
      <c r="H30" s="10" t="s">
        <v>98</v>
      </c>
      <c r="I30" s="10" t="s">
        <v>99</v>
      </c>
      <c r="J30" s="10" t="s">
        <v>102</v>
      </c>
      <c r="K30" s="10" t="s">
        <v>102</v>
      </c>
      <c r="L30" s="10" t="s">
        <v>102</v>
      </c>
      <c r="M30" s="10" t="s">
        <v>102</v>
      </c>
      <c r="N30" s="10"/>
    </row>
    <row r="31" spans="1:20" ht="115.2" customHeight="1" x14ac:dyDescent="0.3">
      <c r="A31" s="43" t="s">
        <v>33</v>
      </c>
      <c r="B31" s="26" t="s">
        <v>70</v>
      </c>
      <c r="C31" s="10" t="s">
        <v>100</v>
      </c>
      <c r="D31" s="10" t="s">
        <v>101</v>
      </c>
      <c r="E31" s="10" t="s">
        <v>123</v>
      </c>
      <c r="F31" s="10" t="s">
        <v>140</v>
      </c>
      <c r="G31" s="10" t="s">
        <v>77</v>
      </c>
      <c r="H31" s="10" t="s">
        <v>80</v>
      </c>
      <c r="I31" s="10" t="s">
        <v>103</v>
      </c>
      <c r="J31" s="10" t="s">
        <v>104</v>
      </c>
      <c r="K31" s="10" t="s">
        <v>105</v>
      </c>
      <c r="L31" s="10" t="s">
        <v>105</v>
      </c>
      <c r="M31" s="10" t="s">
        <v>105</v>
      </c>
      <c r="N31" s="10"/>
    </row>
    <row r="32" spans="1:20" ht="49.95" customHeight="1" x14ac:dyDescent="0.3">
      <c r="A32" s="45"/>
      <c r="B32" s="52" t="s">
        <v>71</v>
      </c>
      <c r="C32" s="10" t="s">
        <v>72</v>
      </c>
      <c r="D32" s="10" t="s">
        <v>72</v>
      </c>
      <c r="E32" s="10" t="s">
        <v>122</v>
      </c>
      <c r="F32" s="10" t="s">
        <v>75</v>
      </c>
      <c r="G32" s="10" t="s">
        <v>76</v>
      </c>
      <c r="H32" s="10" t="s">
        <v>79</v>
      </c>
      <c r="I32" s="10" t="s">
        <v>75</v>
      </c>
      <c r="J32" s="10"/>
      <c r="K32" s="10"/>
      <c r="L32" s="10"/>
      <c r="M32" s="10"/>
      <c r="N32" s="10"/>
    </row>
    <row r="33" spans="1:14" ht="69" customHeight="1" x14ac:dyDescent="0.3">
      <c r="A33" s="47"/>
      <c r="B33" s="53"/>
      <c r="C33" s="9" t="s">
        <v>121</v>
      </c>
      <c r="D33" s="9" t="s">
        <v>73</v>
      </c>
      <c r="E33" s="10" t="s">
        <v>74</v>
      </c>
      <c r="F33" s="10" t="s">
        <v>81</v>
      </c>
      <c r="G33" s="10" t="s">
        <v>78</v>
      </c>
      <c r="H33" s="10" t="s">
        <v>82</v>
      </c>
      <c r="I33" s="10" t="s">
        <v>78</v>
      </c>
      <c r="J33" s="10" t="s">
        <v>78</v>
      </c>
      <c r="K33" s="10" t="s">
        <v>78</v>
      </c>
      <c r="L33" s="10" t="s">
        <v>78</v>
      </c>
      <c r="M33" s="10" t="s">
        <v>78</v>
      </c>
      <c r="N33" s="10"/>
    </row>
    <row r="34" spans="1:14" ht="7.8" customHeight="1" x14ac:dyDescent="0.3"/>
    <row r="36" spans="1:14" x14ac:dyDescent="0.3">
      <c r="F36" s="32"/>
      <c r="G36" s="32"/>
    </row>
  </sheetData>
  <mergeCells count="17">
    <mergeCell ref="A20:A24"/>
    <mergeCell ref="A25:A28"/>
    <mergeCell ref="A29:B30"/>
    <mergeCell ref="A31:A33"/>
    <mergeCell ref="B32:B33"/>
    <mergeCell ref="A14:A19"/>
    <mergeCell ref="A1:N1"/>
    <mergeCell ref="A2:B2"/>
    <mergeCell ref="A3:B3"/>
    <mergeCell ref="A4:B4"/>
    <mergeCell ref="A5:B5"/>
    <mergeCell ref="A6:B6"/>
    <mergeCell ref="A7:B7"/>
    <mergeCell ref="A8:B8"/>
    <mergeCell ref="A9:B9"/>
    <mergeCell ref="A10:B12"/>
    <mergeCell ref="A13:B13"/>
  </mergeCells>
  <pageMargins left="0" right="0" top="0" bottom="0" header="0" footer="0"/>
  <pageSetup paperSize="9" scale="42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Концепция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Dmitrii Shukalovich</cp:lastModifiedBy>
  <cp:lastPrinted>2023-07-07T08:19:30Z</cp:lastPrinted>
  <dcterms:created xsi:type="dcterms:W3CDTF">2023-04-13T06:24:05Z</dcterms:created>
  <dcterms:modified xsi:type="dcterms:W3CDTF">2024-02-11T13:55:57Z</dcterms:modified>
</cp:coreProperties>
</file>