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3"/>
  </bookViews>
  <sheets>
    <sheet name="Мужчины" sheetId="1" r:id="rId1"/>
    <sheet name="Юниоры" sheetId="2" r:id="rId2"/>
    <sheet name="Женщины" sheetId="3" r:id="rId3"/>
    <sheet name="Юниорки" sheetId="4" r:id="rId4"/>
  </sheets>
  <externalReferences>
    <externalReference r:id="rId7"/>
  </externalReferences>
  <definedNames>
    <definedName name="Вид1">'[1]Сводка'!$C$39</definedName>
    <definedName name="Вид2">'[1]Сводка'!$C$50</definedName>
    <definedName name="Вид3">'[1]Сводка'!$C$61</definedName>
    <definedName name="Вид4">'[1]Сводка'!$C$72</definedName>
    <definedName name="Дата1">'[1]Сводка'!$C$38</definedName>
    <definedName name="Дата2">'[1]Сводка'!$C$49</definedName>
    <definedName name="Дата3">'[1]Сводка'!$C$60</definedName>
    <definedName name="Дата4">'[1]Сводка'!$C$71</definedName>
    <definedName name="ДатаОбщая">'[1]Сводка'!$C$10</definedName>
    <definedName name="День">'[1]Сводка'!$C$24</definedName>
    <definedName name="ж1">'[1]Сводка'!$D$31</definedName>
    <definedName name="ж11">'[1]Сводка'!$D$42</definedName>
    <definedName name="ж12">'[1]Сводка'!$D$53</definedName>
    <definedName name="ж13">'[1]Сводка'!$D$64</definedName>
    <definedName name="ж14">'[1]Сводка'!$D$75</definedName>
    <definedName name="ж2">'[1]Сводка'!$D$32</definedName>
    <definedName name="ж21">'[1]Сводка'!$D$43</definedName>
    <definedName name="ж22">'[1]Сводка'!$D$54</definedName>
    <definedName name="ж23">'[1]Сводка'!$D$65</definedName>
    <definedName name="ж24">'[1]Сводка'!$D$76</definedName>
    <definedName name="ж3">'[1]Сводка'!$D$33</definedName>
    <definedName name="ж31">'[1]Сводка'!$D$44</definedName>
    <definedName name="ж32">'[1]Сводка'!$D$55</definedName>
    <definedName name="ж33">'[1]Сводка'!$D$66</definedName>
    <definedName name="ж34">'[1]Сводка'!$D$77</definedName>
    <definedName name="ж4">'[1]Сводка'!$D$34</definedName>
    <definedName name="ж41">'[1]Сводка'!$D$45</definedName>
    <definedName name="ж42">'[1]Сводка'!$D$56</definedName>
    <definedName name="ж43">'[1]Сводка'!$D$67</definedName>
    <definedName name="ж44">'[1]Сводка'!$D$78</definedName>
    <definedName name="ж5">'[1]Сводка'!$D$35</definedName>
    <definedName name="ж51">'[1]Сводка'!$D$46</definedName>
    <definedName name="ж52">'[1]Сводка'!$D$57</definedName>
    <definedName name="ж53">'[1]Сводка'!$D$68</definedName>
    <definedName name="ж54">'[1]Сводка'!$D$79</definedName>
    <definedName name="м1">'[1]Сводка'!$B$31</definedName>
    <definedName name="м11">'[1]Сводка'!$B$42</definedName>
    <definedName name="м12">'[1]Сводка'!$B$53</definedName>
    <definedName name="м13">'[1]Сводка'!$B$64</definedName>
    <definedName name="м14">'[1]Сводка'!$B$75</definedName>
    <definedName name="м2">'[1]Сводка'!$B$32</definedName>
    <definedName name="м21">'[1]Сводка'!$B$43</definedName>
    <definedName name="м22">'[1]Сводка'!$B$54</definedName>
    <definedName name="м23">'[1]Сводка'!$B$65</definedName>
    <definedName name="м24">'[1]Сводка'!$B$76</definedName>
    <definedName name="м3">'[1]Сводка'!$B$33</definedName>
    <definedName name="м31">'[1]Сводка'!$B$44</definedName>
    <definedName name="м32">'[1]Сводка'!$B$55</definedName>
    <definedName name="м33">'[1]Сводка'!$B$66</definedName>
    <definedName name="м34">'[1]Сводка'!$B$77</definedName>
    <definedName name="м4">'[1]Сводка'!$B$34</definedName>
    <definedName name="м41">'[1]Сводка'!$B$45</definedName>
    <definedName name="м42">'[1]Сводка'!$B$56</definedName>
    <definedName name="м43">'[1]Сводка'!$B$67</definedName>
    <definedName name="м44">'[1]Сводка'!$B$78</definedName>
    <definedName name="м5">'[1]Сводка'!$B$35</definedName>
    <definedName name="м51">'[1]Сводка'!$B$46</definedName>
    <definedName name="м52">'[1]Сводка'!$B$57</definedName>
    <definedName name="м53">'[1]Сводка'!$B$68</definedName>
    <definedName name="м54">'[1]Сводка'!$B$79</definedName>
    <definedName name="МестоПроведения">'[1]Сводка'!$C$8</definedName>
    <definedName name="НазваниеСоревнований">'[1]Сводка'!$C$2</definedName>
    <definedName name="НТ">'[1]Сводка'!$C$18</definedName>
    <definedName name="НТ1">'[1]Сводка'!$F$18</definedName>
    <definedName name="_xlnm.Print_Area" localSheetId="2">'Женщины'!$A$1:$O$87</definedName>
    <definedName name="_xlnm.Print_Area" localSheetId="0">'Мужчины'!$A$1:$N$122</definedName>
    <definedName name="_xlnm.Print_Area" localSheetId="3">'Юниорки'!$A$1:$O$62</definedName>
    <definedName name="_xlnm.Print_Area" localSheetId="1">'Юниоры'!$A$1:$O$102</definedName>
    <definedName name="Организация1">'[1]Сводка'!$C$4</definedName>
    <definedName name="Организация2">'[1]Сводка'!$C$6</definedName>
    <definedName name="Регистрация">#REF!</definedName>
    <definedName name="Секретарь">'[1]Сводка'!$C$14</definedName>
    <definedName name="Секретарь1">'[1]Сводка'!$E$14</definedName>
    <definedName name="Секретарь2">'[1]Сводка'!$F$14</definedName>
    <definedName name="СпринтФ4">'[1]эГ'!#REF!</definedName>
    <definedName name="стиль1">'[1]Сводка'!$C$40</definedName>
    <definedName name="Стиль2">'[1]Сводка'!$C$51</definedName>
    <definedName name="Стиль3">'[1]Сводка'!$C$62</definedName>
    <definedName name="Стиль4">'[1]Сводка'!$C$73</definedName>
    <definedName name="Судья">'[1]Сводка'!$C$12</definedName>
    <definedName name="Судья2">'[1]Сводка'!$F$12</definedName>
    <definedName name="ТД">'[1]Сводка'!$C$16</definedName>
    <definedName name="ТД1">'[1]Сводка'!$F$16</definedName>
    <definedName name="ЧЖ1">'[1]Сводка'!$C$20</definedName>
    <definedName name="ЧЖ11">'[1]Сводка'!$F$20</definedName>
    <definedName name="ЧЖ2">'[1]Сводка'!$C$22</definedName>
    <definedName name="ЧЖ21">'[1]Сводка'!$F$22</definedName>
    <definedName name="э_спринт">#REF!</definedName>
  </definedNames>
  <calcPr fullCalcOnLoad="1"/>
</workbook>
</file>

<file path=xl/sharedStrings.xml><?xml version="1.0" encoding="utf-8"?>
<sst xmlns="http://schemas.openxmlformats.org/spreadsheetml/2006/main" count="1058" uniqueCount="361">
  <si>
    <t>Место</t>
  </si>
  <si>
    <t>Ст.№</t>
  </si>
  <si>
    <t>Фамилия, имя</t>
  </si>
  <si>
    <t>Территория</t>
  </si>
  <si>
    <t>Результат</t>
  </si>
  <si>
    <t>Отстав.</t>
  </si>
  <si>
    <t>Очки</t>
  </si>
  <si>
    <t>Вып.
норм.</t>
  </si>
  <si>
    <t>Погода</t>
  </si>
  <si>
    <t>Состояние снега</t>
  </si>
  <si>
    <t>Температура</t>
  </si>
  <si>
    <t>Влажность</t>
  </si>
  <si>
    <t>воздух</t>
  </si>
  <si>
    <t>жесткий</t>
  </si>
  <si>
    <t>Главный секретарь</t>
  </si>
  <si>
    <t>Главный судья</t>
  </si>
  <si>
    <t>Айкинская И.Ф. г.Красноярск</t>
  </si>
  <si>
    <t>Л</t>
  </si>
  <si>
    <t>С</t>
  </si>
  <si>
    <t>Сумма</t>
  </si>
  <si>
    <t>Стрельба</t>
  </si>
  <si>
    <t>Федерация биатлона Красноярского края</t>
  </si>
  <si>
    <t>Год рождения</t>
  </si>
  <si>
    <t>Спортивное звание, разряд</t>
  </si>
  <si>
    <t>Министерство спорта, туризма и молодежной политики Красноярского края</t>
  </si>
  <si>
    <t xml:space="preserve">Союз биатлонистов России                                              </t>
  </si>
  <si>
    <t>Итоговый протокол</t>
  </si>
  <si>
    <t>Начало соревнований: 11:00</t>
  </si>
  <si>
    <t>Командная  гонка    Мужчины - 10 км.</t>
  </si>
  <si>
    <t>13 марта 2010 года</t>
  </si>
  <si>
    <t>г.Красноярск,
СК "СКГУ "Академия биатлона"</t>
  </si>
  <si>
    <t>ЧЕМПИОНАТ РОССИИ ПО БИАТЛОНУ</t>
  </si>
  <si>
    <t>Министерство спорта, туризма и молодежной политики Российской Федерации</t>
  </si>
  <si>
    <t>К</t>
  </si>
  <si>
    <t>Ж</t>
  </si>
  <si>
    <t>З</t>
  </si>
  <si>
    <r>
      <t>*** KrasTiming ***</t>
    </r>
    <r>
      <rPr>
        <i/>
        <sz val="8"/>
        <rFont val="Arial"/>
        <family val="2"/>
      </rPr>
      <t xml:space="preserve"> Электронный хронометраж, протоколы на оборудовании "Марафон-электро".    </t>
    </r>
    <r>
      <rPr>
        <b/>
        <i/>
        <sz val="8"/>
        <rFont val="Arial"/>
        <family val="2"/>
      </rPr>
      <t>E-mail:</t>
    </r>
    <r>
      <rPr>
        <i/>
        <sz val="8"/>
        <rFont val="Arial"/>
        <family val="2"/>
      </rPr>
      <t xml:space="preserve"> god-vs@mail.ru, тел. 8 (391) 214-50-99.</t>
    </r>
  </si>
  <si>
    <t>Айкинский А.Л.  г.Красноярск</t>
  </si>
  <si>
    <t>пасмурно</t>
  </si>
  <si>
    <r>
      <t xml:space="preserve">Система "Лыжный стадион" XXI    ООО "Марафон-Электро" </t>
    </r>
    <r>
      <rPr>
        <sz val="9"/>
        <rFont val="Arial"/>
        <family val="2"/>
      </rPr>
      <t>Екатеринбург (3432)126977 e-mail: marathon@mail.ur.ru</t>
    </r>
  </si>
  <si>
    <t>Командная  гонка    Юниоры - 10 км.</t>
  </si>
  <si>
    <t>Командная  гонка    Женщины - 7,5 км.</t>
  </si>
  <si>
    <t>Командная  гонка    Юниорки - 7,5 км.</t>
  </si>
  <si>
    <t>Елисеев Николай</t>
  </si>
  <si>
    <t>мс</t>
  </si>
  <si>
    <t>Свердл.обл. ШВСМ Д</t>
  </si>
  <si>
    <t>Князев Дмитрий</t>
  </si>
  <si>
    <t>кмс</t>
  </si>
  <si>
    <t>Башкиров Сергей</t>
  </si>
  <si>
    <t>мсмк</t>
  </si>
  <si>
    <t>Свердл.обл. ШВСМ РА</t>
  </si>
  <si>
    <t>Мурдасов Сергей</t>
  </si>
  <si>
    <t>Вольчук Алексей</t>
  </si>
  <si>
    <t>Мордов.РЦ-СДЮСШОР</t>
  </si>
  <si>
    <t>Шарипов Марсель</t>
  </si>
  <si>
    <t>Магазеев Павел</t>
  </si>
  <si>
    <t>Ушаков Артем</t>
  </si>
  <si>
    <t>Шеталин Василий</t>
  </si>
  <si>
    <t>Башк ГУ СДЮШОР РБ  Д</t>
  </si>
  <si>
    <t>Кугубаев Сергей</t>
  </si>
  <si>
    <t>Кабардин Виталий</t>
  </si>
  <si>
    <t>Жирный Александр</t>
  </si>
  <si>
    <t>БашкГУ СДЮШОР РБ ЦСК</t>
  </si>
  <si>
    <t>Колодийчук Олег</t>
  </si>
  <si>
    <t>Тюменск.ГАУТО ЦСП</t>
  </si>
  <si>
    <t>Шилов Виталий</t>
  </si>
  <si>
    <t>Тюменск.ГАУТО ЦСП Д</t>
  </si>
  <si>
    <t>Баландин Сергей</t>
  </si>
  <si>
    <t>змс</t>
  </si>
  <si>
    <t>Тюменск.ГАУТО ЦСП РА</t>
  </si>
  <si>
    <t>Чурин Алексей</t>
  </si>
  <si>
    <t>Тюмен.обл. ЦСП РА</t>
  </si>
  <si>
    <t>Долгополов Сергей</t>
  </si>
  <si>
    <t>Томск. ТПУ</t>
  </si>
  <si>
    <t>Жернов Сергей</t>
  </si>
  <si>
    <t>Томск. ШВСМ ТГАСУ</t>
  </si>
  <si>
    <t>Макаров Михаил</t>
  </si>
  <si>
    <t>Красноярск.кр. АБ</t>
  </si>
  <si>
    <t>Шамеев Евгений</t>
  </si>
  <si>
    <t>Удмурт.РСДЮСШОР Д</t>
  </si>
  <si>
    <t>Мусалимов Ростислав</t>
  </si>
  <si>
    <t>Охотников Игорь</t>
  </si>
  <si>
    <t>Голяшов Талгат</t>
  </si>
  <si>
    <t>Моисеев Владислав</t>
  </si>
  <si>
    <t>Шрейдер Александр</t>
  </si>
  <si>
    <t>Коробейников Алексей</t>
  </si>
  <si>
    <t>Щербаков Кирилл</t>
  </si>
  <si>
    <t>Козлов Николай</t>
  </si>
  <si>
    <t>Гилазов Ринат</t>
  </si>
  <si>
    <t>Челяб.обл.Магнитог-к</t>
  </si>
  <si>
    <t>Зятьков Ян</t>
  </si>
  <si>
    <t>Свердл.обл. УОР Д</t>
  </si>
  <si>
    <t>Копытов Александр</t>
  </si>
  <si>
    <t>Хвастунов Василий</t>
  </si>
  <si>
    <t>Косинцев Евгений</t>
  </si>
  <si>
    <t>Мерзляков Никита</t>
  </si>
  <si>
    <t>Удмурт.РСДЮСШОР</t>
  </si>
  <si>
    <t>Даниленко Сергей</t>
  </si>
  <si>
    <t>Алыпов Вячеслав</t>
  </si>
  <si>
    <t>Суздалев Сергей</t>
  </si>
  <si>
    <t>Моск.обл. КДЮСШ Д</t>
  </si>
  <si>
    <t>Кудряшов Кирилл</t>
  </si>
  <si>
    <t>Бабчин Александр</t>
  </si>
  <si>
    <t>Норицын Виталий</t>
  </si>
  <si>
    <t>Шишкин Денис</t>
  </si>
  <si>
    <t>Новосиб. СДЮШОР РА</t>
  </si>
  <si>
    <t>Панченко Иван</t>
  </si>
  <si>
    <t>Новосиб. ШВСМ Д</t>
  </si>
  <si>
    <t>Нюняев Иван</t>
  </si>
  <si>
    <t>Чурилов Андрей</t>
  </si>
  <si>
    <t>Гусев Артем</t>
  </si>
  <si>
    <t>ХМАО-ЮГРА ЦСПКЮ РА</t>
  </si>
  <si>
    <t>Базеев Станислав</t>
  </si>
  <si>
    <t>Соломенников Андрей</t>
  </si>
  <si>
    <t>Панов Дмитрий</t>
  </si>
  <si>
    <t>Замородских Николай</t>
  </si>
  <si>
    <t>Плесовских Иван</t>
  </si>
  <si>
    <t>Соловьев Алексей</t>
  </si>
  <si>
    <t>ХМАО-ЮГРА ЦСПКЮ Д</t>
  </si>
  <si>
    <t>Трусов Алексей</t>
  </si>
  <si>
    <t>ХМАО-ЮГРА ЦСПКЮ</t>
  </si>
  <si>
    <t>Еременко Эдуард</t>
  </si>
  <si>
    <t>Камчатс. СДЮШОР</t>
  </si>
  <si>
    <t>Мишкин Александр</t>
  </si>
  <si>
    <t>Камчатский</t>
  </si>
  <si>
    <t>Козловский Семен</t>
  </si>
  <si>
    <t>Плехов Максим</t>
  </si>
  <si>
    <t>Салдимиров Денис</t>
  </si>
  <si>
    <t>Чуваш.С-Пб ЦСП РА</t>
  </si>
  <si>
    <t>Шорохов Николай</t>
  </si>
  <si>
    <t>С-Пб ШВСМ</t>
  </si>
  <si>
    <t>Малышко Дмитрий</t>
  </si>
  <si>
    <t>С-Пб ШВСМ Малахит Д</t>
  </si>
  <si>
    <t>Минченков Игорь</t>
  </si>
  <si>
    <t>Шувалов Вячеслав</t>
  </si>
  <si>
    <t>Герасимов Василий</t>
  </si>
  <si>
    <t>Босов Артем</t>
  </si>
  <si>
    <t>Худик Анатолий</t>
  </si>
  <si>
    <t>Зырянов Александр</t>
  </si>
  <si>
    <t>Алтайск. АКУОР</t>
  </si>
  <si>
    <t>Вольхин Александр</t>
  </si>
  <si>
    <t>Гузеватов Николай</t>
  </si>
  <si>
    <t>Бабин Николай</t>
  </si>
  <si>
    <t>Карякин Сергей</t>
  </si>
  <si>
    <t>Мурм.обл МОСДЮШОР</t>
  </si>
  <si>
    <t>Тишков Константин</t>
  </si>
  <si>
    <t>Кочановский Александр</t>
  </si>
  <si>
    <t>Мурман.обл. СДЮШОР3</t>
  </si>
  <si>
    <t>Локтионов Анатолий</t>
  </si>
  <si>
    <t>Мурман.обл. СДЮШОР Д</t>
  </si>
  <si>
    <t>вк</t>
  </si>
  <si>
    <t>Боярских Евгений</t>
  </si>
  <si>
    <t>Волков Александр</t>
  </si>
  <si>
    <t>Боярских Михаил</t>
  </si>
  <si>
    <t>Рабаданов Назир</t>
  </si>
  <si>
    <t>Корастылев Сергей</t>
  </si>
  <si>
    <t>Подобаев Сергей</t>
  </si>
  <si>
    <t>Буртасов Максим</t>
  </si>
  <si>
    <t>Тургенев Андрей</t>
  </si>
  <si>
    <t>Краснояр.кр. АБ ШВСМ</t>
  </si>
  <si>
    <t>Севостьянов Иван</t>
  </si>
  <si>
    <t>Башкир ДЮСШ Д</t>
  </si>
  <si>
    <t>Якушов Николай</t>
  </si>
  <si>
    <t>Закиров Ильдус</t>
  </si>
  <si>
    <t>Ефимов Станислав</t>
  </si>
  <si>
    <t>Абашев Тимур</t>
  </si>
  <si>
    <t>Москва ЭШВМС "ВГ"</t>
  </si>
  <si>
    <t>Лопухов Илья</t>
  </si>
  <si>
    <t>Киселев Максим</t>
  </si>
  <si>
    <t>Москва ГОУ ДОДСН</t>
  </si>
  <si>
    <t>Алексеев Андрей</t>
  </si>
  <si>
    <t>Мордовия-1</t>
  </si>
  <si>
    <t>Башкортостан</t>
  </si>
  <si>
    <t>Свердловская область</t>
  </si>
  <si>
    <t>Тюмень</t>
  </si>
  <si>
    <t>Мордовия-Удмуртия</t>
  </si>
  <si>
    <t>Красноярск-1</t>
  </si>
  <si>
    <t>Челябинская-Свердловская</t>
  </si>
  <si>
    <t>Москва</t>
  </si>
  <si>
    <t>Удмуртия</t>
  </si>
  <si>
    <t>Московсковская область</t>
  </si>
  <si>
    <t>Новосибирск</t>
  </si>
  <si>
    <t>ХМАО-ЮГРА</t>
  </si>
  <si>
    <t>ХМАО-ЮГРА-2</t>
  </si>
  <si>
    <t>Камчатский край</t>
  </si>
  <si>
    <t>Санкт-Петербург</t>
  </si>
  <si>
    <t>Красноярск-Новосибирск</t>
  </si>
  <si>
    <t>Алтайский край</t>
  </si>
  <si>
    <t>Мурманская обл.-Санкт-Петербург</t>
  </si>
  <si>
    <t>ВК</t>
  </si>
  <si>
    <t>Томск-Удмуртия-Красноярск</t>
  </si>
  <si>
    <t>Тихонов Петр</t>
  </si>
  <si>
    <t>Елхин Дмитрий</t>
  </si>
  <si>
    <t>Тюмен.обл. ЦСП Д</t>
  </si>
  <si>
    <t>Спиридонов Александр</t>
  </si>
  <si>
    <t>1р</t>
  </si>
  <si>
    <t>Снипич Виталий</t>
  </si>
  <si>
    <t>Колесниченко Виталий</t>
  </si>
  <si>
    <t>Новосиб. СДЮШОР УОР</t>
  </si>
  <si>
    <t>Гордеев Дмитрий</t>
  </si>
  <si>
    <t>Новосиб. Локомотив</t>
  </si>
  <si>
    <t>Процкий Никита</t>
  </si>
  <si>
    <t>Бабушкин Александр</t>
  </si>
  <si>
    <t>Новосиб. ШВСМ РА</t>
  </si>
  <si>
    <t>Бондарев Иван</t>
  </si>
  <si>
    <t>Жданов Евгений</t>
  </si>
  <si>
    <t>Толмачев Артем</t>
  </si>
  <si>
    <t>Кадргулов Шакир</t>
  </si>
  <si>
    <t>Банников Александр</t>
  </si>
  <si>
    <t>Ватлин Сергей</t>
  </si>
  <si>
    <t>Тимеев Геннадий</t>
  </si>
  <si>
    <t>Тарантин Виктор</t>
  </si>
  <si>
    <t>Червач Максим</t>
  </si>
  <si>
    <t>Бабинович Евгений</t>
  </si>
  <si>
    <t>Снегирев Трофим</t>
  </si>
  <si>
    <t>Томск. ТГАСУ</t>
  </si>
  <si>
    <t>Максимцов Сергей</t>
  </si>
  <si>
    <t>Томск.  ТГАСУ</t>
  </si>
  <si>
    <t>Пономарев Сергей</t>
  </si>
  <si>
    <t>Хабар. КГУ ЦСП РА</t>
  </si>
  <si>
    <t>Тюменцев Денис</t>
  </si>
  <si>
    <t>Забайк.СДЮСШОР</t>
  </si>
  <si>
    <t>Панов Александр</t>
  </si>
  <si>
    <t>Бурдинский Владимир</t>
  </si>
  <si>
    <t>Охотников Павел</t>
  </si>
  <si>
    <t>Чуваш. ЦСП РА</t>
  </si>
  <si>
    <t>Лашков Александр</t>
  </si>
  <si>
    <t>Пермск.Чайковский Д</t>
  </si>
  <si>
    <t>Валеев Марат</t>
  </si>
  <si>
    <t>Даниленко Евгений</t>
  </si>
  <si>
    <t>Качин Николай</t>
  </si>
  <si>
    <t>Томск. Кр-к ТГАСУ</t>
  </si>
  <si>
    <t>Фурман Павел</t>
  </si>
  <si>
    <t>Красноярск СДЮСШОР</t>
  </si>
  <si>
    <t>Логутов Иван</t>
  </si>
  <si>
    <t>Корчуганов Марат</t>
  </si>
  <si>
    <t>Антипин Денис</t>
  </si>
  <si>
    <t>Ахматьянов Дмитрий</t>
  </si>
  <si>
    <t>ХМАО-ЮГРА СДЮШОР РА</t>
  </si>
  <si>
    <t>Саликов Алексей</t>
  </si>
  <si>
    <t>Филимонов Вадим</t>
  </si>
  <si>
    <t>Крюков Иван</t>
  </si>
  <si>
    <t>С-Пб ШВСМ Д военмех</t>
  </si>
  <si>
    <t>Захаров Павел</t>
  </si>
  <si>
    <t>С-Пб ШВСМ Д НГУФК</t>
  </si>
  <si>
    <t>Мылов Максим</t>
  </si>
  <si>
    <t>С-Пб ШВСМ Малахит</t>
  </si>
  <si>
    <t>Яковлев Алексей</t>
  </si>
  <si>
    <t>С-Пб ШВСМ НГУФК</t>
  </si>
  <si>
    <t>Радюк Иван</t>
  </si>
  <si>
    <t>Петров Николай</t>
  </si>
  <si>
    <t>Позолотин Евгений</t>
  </si>
  <si>
    <t>Кондрашов Алексей</t>
  </si>
  <si>
    <t>Моор Юрий</t>
  </si>
  <si>
    <t>Красноярск СФУ</t>
  </si>
  <si>
    <t>Банщиков Иван</t>
  </si>
  <si>
    <t>Родькин Максим</t>
  </si>
  <si>
    <t>Коваль Антон</t>
  </si>
  <si>
    <t>Тюмень-1</t>
  </si>
  <si>
    <t>Тюмень-2</t>
  </si>
  <si>
    <t>Удмуртия-Мордовия</t>
  </si>
  <si>
    <t>Томская обл.</t>
  </si>
  <si>
    <t>Забайкальский-Хабаровский</t>
  </si>
  <si>
    <t>Чувашия-Мордовия-Башкортостан-Пермский край</t>
  </si>
  <si>
    <t>Красноярск-2</t>
  </si>
  <si>
    <t>Согласно п.7.4.а ДП МСБ команде № 33 добавлено 2 мин</t>
  </si>
  <si>
    <t>Начало соревнований: 13:00</t>
  </si>
  <si>
    <t>Егошина Наталья</t>
  </si>
  <si>
    <t>Анисимова Ольга</t>
  </si>
  <si>
    <t>Седова Евгения</t>
  </si>
  <si>
    <t>Шумилова Екатерина</t>
  </si>
  <si>
    <t>Сорокина Анна</t>
  </si>
  <si>
    <t>Токарева Анастасия</t>
  </si>
  <si>
    <t>Романова Анастасия</t>
  </si>
  <si>
    <t>Корнелюк Юлия</t>
  </si>
  <si>
    <t>Новикова Дарья</t>
  </si>
  <si>
    <t>Козак Елена</t>
  </si>
  <si>
    <t>Трусова Ирина</t>
  </si>
  <si>
    <t>Коровина Марина</t>
  </si>
  <si>
    <t>Головко Елена</t>
  </si>
  <si>
    <t>Панченко Юлия</t>
  </si>
  <si>
    <t>Новосиб-Омск СДЮСШОР</t>
  </si>
  <si>
    <t>Верещагина Елена</t>
  </si>
  <si>
    <t>Зевахина Татьяна</t>
  </si>
  <si>
    <t>Неупокоева Оксана</t>
  </si>
  <si>
    <t>Перетурина Лилия</t>
  </si>
  <si>
    <t>Назарова Валентина</t>
  </si>
  <si>
    <t>Куликова Ксения</t>
  </si>
  <si>
    <t>Александрова Дарья</t>
  </si>
  <si>
    <t>Пчелкина Ольга</t>
  </si>
  <si>
    <t>Белкина Надежда</t>
  </si>
  <si>
    <t>МарийЭл Й-Ола СДЮШОР</t>
  </si>
  <si>
    <t>Белкина Татьяна</t>
  </si>
  <si>
    <t>Зуева Рината</t>
  </si>
  <si>
    <t>Крылаткова Екатерина</t>
  </si>
  <si>
    <t xml:space="preserve">          </t>
  </si>
  <si>
    <t>Петрова Любовь</t>
  </si>
  <si>
    <t>Трофимчук Ольга</t>
  </si>
  <si>
    <t>Федорова Марина</t>
  </si>
  <si>
    <t>Шеталина Елена</t>
  </si>
  <si>
    <t>Дарьина Елена</t>
  </si>
  <si>
    <t>Косинова Мария</t>
  </si>
  <si>
    <t>Коробова Анна</t>
  </si>
  <si>
    <t>Смирнова Юлия</t>
  </si>
  <si>
    <t>Еремич Наталья</t>
  </si>
  <si>
    <t>Дудакова Мария</t>
  </si>
  <si>
    <t>Ермолаева Елена</t>
  </si>
  <si>
    <t>Коми ЦСПСК</t>
  </si>
  <si>
    <t>Осипова Анна</t>
  </si>
  <si>
    <t>Денисова Ульяна</t>
  </si>
  <si>
    <t>Тягунская Надежда</t>
  </si>
  <si>
    <t>Арнакова Ирина</t>
  </si>
  <si>
    <t>Дьякова Лариса</t>
  </si>
  <si>
    <t>С-Пб ШВСМ РГПУ</t>
  </si>
  <si>
    <t>Писарева Надежда</t>
  </si>
  <si>
    <t>Гусева Наталья</t>
  </si>
  <si>
    <t>Грушецкая Анастасия</t>
  </si>
  <si>
    <t>Томск. Северск ШВСМ</t>
  </si>
  <si>
    <t>Бобкова Дарья</t>
  </si>
  <si>
    <t>Томск. ДЮСШ Егоровой</t>
  </si>
  <si>
    <t>Бирюкова Елена</t>
  </si>
  <si>
    <t>Лютикова Ольга</t>
  </si>
  <si>
    <t>Томск. Северск</t>
  </si>
  <si>
    <t>Согласно п.7.4.а ДП МСБ команде № 6 добавлено 2 мин</t>
  </si>
  <si>
    <t>Рыбакова Кристина</t>
  </si>
  <si>
    <t>Шамшурина Оксана</t>
  </si>
  <si>
    <t>Дьяконова Ксения</t>
  </si>
  <si>
    <t>Казакова Татьяна</t>
  </si>
  <si>
    <t>Аликина Александра</t>
  </si>
  <si>
    <t>Тихонова Анна</t>
  </si>
  <si>
    <t>Баданина Елена</t>
  </si>
  <si>
    <t>Кузнецова Лариса</t>
  </si>
  <si>
    <t>Плешукова Наталья</t>
  </si>
  <si>
    <t>Валлиуллина Лейсан</t>
  </si>
  <si>
    <t>Полещикова Юлия</t>
  </si>
  <si>
    <t>Полещикова Ольга</t>
  </si>
  <si>
    <t>Папоян Римма</t>
  </si>
  <si>
    <t>Юрко Маргарита</t>
  </si>
  <si>
    <t>Христолюбова Анастасия</t>
  </si>
  <si>
    <t>Айкинская Александра</t>
  </si>
  <si>
    <t>Гринева Яна</t>
  </si>
  <si>
    <t>НСО Бердск СДЮШОР</t>
  </si>
  <si>
    <t>Нечкасова Галина</t>
  </si>
  <si>
    <t>Новосиб. СДЮСШОР</t>
  </si>
  <si>
    <t>Смирнова Екатерина</t>
  </si>
  <si>
    <t>Сураева Анна</t>
  </si>
  <si>
    <t>Казакова Анастасия</t>
  </si>
  <si>
    <t>Беловолова Анна</t>
  </si>
  <si>
    <t>С-Пб УОР №2</t>
  </si>
  <si>
    <t>Яковлева Елена</t>
  </si>
  <si>
    <t>Аввакумова Екатерина</t>
  </si>
  <si>
    <t>Носова Екатерина</t>
  </si>
  <si>
    <t>Бедрицкая Екатерина</t>
  </si>
  <si>
    <t>Ильина Ольга</t>
  </si>
  <si>
    <t>Емельянова Александра</t>
  </si>
  <si>
    <t>Тюменская обл.</t>
  </si>
  <si>
    <t>Красноярский край</t>
  </si>
  <si>
    <t>Башкортостан-Удмуртия</t>
  </si>
  <si>
    <t>Мурманск-Коми-Санкт-Петербург</t>
  </si>
  <si>
    <t>Свердловская обл.-ХМАО-ЮГРА</t>
  </si>
  <si>
    <t>Мордовия-Марий-Эл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</si>
</sst>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р.&quot;;\-#,##0&quot; р.&quot;"/>
    <numFmt numFmtId="165" formatCode="#,##0&quot; р.&quot;;[Red]\-#,##0&quot; р.&quot;"/>
    <numFmt numFmtId="166" formatCode="#,##0.00&quot; р.&quot;;\-#,##0.00&quot; р.&quot;"/>
    <numFmt numFmtId="167" formatCode="#,##0.00&quot; р.&quot;;[Red]\-#,##0.00&quot; р.&quot;"/>
    <numFmt numFmtId="168" formatCode="_-* #,##0&quot; р.&quot;_-;\-* #,##0&quot; р.&quot;_-;_-* &quot;-&quot;&quot; р.&quot;_-;_-@_-"/>
    <numFmt numFmtId="169" formatCode="_-* #,##0_ _р_._-;\-* #,##0_ _р_._-;_-* &quot;-&quot;_ _р_._-;_-@_-"/>
    <numFmt numFmtId="170" formatCode="_-* #,##0.00&quot; р.&quot;_-;\-* #,##0.00&quot; р.&quot;_-;_-* &quot;-&quot;??&quot; р.&quot;_-;_-@_-"/>
    <numFmt numFmtId="171" formatCode="_-* #,##0.00_ _р_._-;\-* #,##0.00_ _р_._-;_-* &quot;-&quot;??_ _р_._-;_-@_-"/>
    <numFmt numFmtId="172" formatCode="h:mm/ss.0"/>
    <numFmt numFmtId="173" formatCode="mm/ss.0"/>
    <numFmt numFmtId="174" formatCode="[$-FC19]d\ mmmm\ yyyy\ &quot;г.&quot;"/>
    <numFmt numFmtId="175" formatCode="[$-F800]dddd\,\ mmmm\ dd\,\ yyyy"/>
    <numFmt numFmtId="176" formatCode="0.0"/>
    <numFmt numFmtId="177" formatCode="#,##0\ &quot;р.&quot;;\-#,##0\ &quot;р.&quot;"/>
    <numFmt numFmtId="178" formatCode="#,##0\ &quot;р.&quot;;[Red]\-#,##0\ &quot;р.&quot;"/>
    <numFmt numFmtId="179" formatCode="#,##0.00\ &quot;р.&quot;;\-#,##0.00\ &quot;р.&quot;"/>
    <numFmt numFmtId="180" formatCode="#,##0.00\ &quot;р.&quot;;[Red]\-#,##0.00\ &quot;р.&quot;"/>
    <numFmt numFmtId="181" formatCode="_-* #,##0\ &quot;р.&quot;_-;\-* #,##0\ &quot;р.&quot;_-;_-* &quot;-&quot;\ &quot;р.&quot;_-;_-@_-"/>
    <numFmt numFmtId="182" formatCode="_-* #,##0\ _р_._-;\-* #,##0\ _р_._-;_-* &quot;-&quot;\ _р_._-;_-@_-"/>
    <numFmt numFmtId="183" formatCode="_-* #,##0.00\ &quot;р.&quot;_-;\-* #,##0.00\ &quot;р.&quot;_-;_-* &quot;-&quot;??\ &quot;р.&quot;_-;_-@_-"/>
    <numFmt numFmtId="184" formatCode="_-* #,##0.00\ _р_._-;\-* #,##0.00\ _р_._-;_-* &quot;-&quot;??\ _р_._-;_-@_-"/>
    <numFmt numFmtId="185" formatCode="mm/ss"/>
    <numFmt numFmtId="186" formatCode="h:mm:ss.0"/>
    <numFmt numFmtId="187" formatCode="mm/ss.00"/>
    <numFmt numFmtId="188" formatCode="[h]:mm:ss.0"/>
    <numFmt numFmtId="189" formatCode="mm:ss.0;@"/>
    <numFmt numFmtId="190" formatCode="m/ss.00"/>
    <numFmt numFmtId="191" formatCode="\+h:mm/ss.0"/>
  </numFmts>
  <fonts count="49"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Cyr"/>
      <family val="0"/>
    </font>
    <font>
      <b/>
      <sz val="16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6" fillId="0" borderId="0" xfId="0" applyFont="1" applyAlignment="1">
      <alignment horizontal="left" wrapText="1"/>
    </xf>
    <xf numFmtId="0" fontId="7" fillId="0" borderId="1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6" fillId="0" borderId="11" xfId="0" applyFont="1" applyBorder="1" applyAlignment="1">
      <alignment horizontal="center" shrinkToFit="1"/>
    </xf>
    <xf numFmtId="0" fontId="6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right" shrinkToFit="1"/>
    </xf>
    <xf numFmtId="0" fontId="9" fillId="0" borderId="11" xfId="0" applyFont="1" applyBorder="1" applyAlignment="1">
      <alignment horizontal="center" shrinkToFit="1"/>
    </xf>
    <xf numFmtId="173" fontId="9" fillId="0" borderId="11" xfId="0" applyNumberFormat="1" applyFont="1" applyBorder="1" applyAlignment="1">
      <alignment horizontal="center" shrinkToFit="1"/>
    </xf>
    <xf numFmtId="0" fontId="11" fillId="0" borderId="0" xfId="0" applyFont="1" applyAlignment="1">
      <alignment/>
    </xf>
    <xf numFmtId="0" fontId="6" fillId="0" borderId="12" xfId="0" applyFont="1" applyBorder="1" applyAlignment="1">
      <alignment horizontal="center" shrinkToFit="1"/>
    </xf>
    <xf numFmtId="0" fontId="12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 shrinkToFit="1"/>
    </xf>
    <xf numFmtId="0" fontId="6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right" shrinkToFit="1"/>
    </xf>
    <xf numFmtId="0" fontId="6" fillId="0" borderId="18" xfId="0" applyFont="1" applyBorder="1" applyAlignment="1">
      <alignment horizontal="center" shrinkToFit="1"/>
    </xf>
    <xf numFmtId="0" fontId="10" fillId="0" borderId="1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textRotation="90"/>
    </xf>
    <xf numFmtId="0" fontId="10" fillId="0" borderId="15" xfId="0" applyFont="1" applyBorder="1" applyAlignment="1">
      <alignment horizontal="center" vertical="center" textRotation="90"/>
    </xf>
    <xf numFmtId="0" fontId="10" fillId="0" borderId="2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shrinkToFit="1"/>
    </xf>
    <xf numFmtId="0" fontId="6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right" shrinkToFit="1"/>
    </xf>
    <xf numFmtId="0" fontId="9" fillId="0" borderId="11" xfId="0" applyFont="1" applyFill="1" applyBorder="1" applyAlignment="1">
      <alignment horizontal="center" shrinkToFit="1"/>
    </xf>
    <xf numFmtId="173" fontId="9" fillId="0" borderId="11" xfId="0" applyNumberFormat="1" applyFont="1" applyFill="1" applyBorder="1" applyAlignment="1">
      <alignment horizontal="center" shrinkToFit="1"/>
    </xf>
    <xf numFmtId="0" fontId="6" fillId="0" borderId="11" xfId="0" applyFont="1" applyFill="1" applyBorder="1" applyAlignment="1">
      <alignment/>
    </xf>
    <xf numFmtId="186" fontId="6" fillId="0" borderId="11" xfId="0" applyNumberFormat="1" applyFont="1" applyFill="1" applyBorder="1" applyAlignment="1">
      <alignment horizontal="center"/>
    </xf>
    <xf numFmtId="191" fontId="6" fillId="0" borderId="11" xfId="0" applyNumberFormat="1" applyFont="1" applyFill="1" applyBorder="1" applyAlignment="1">
      <alignment horizontal="center" shrinkToFit="1"/>
    </xf>
    <xf numFmtId="47" fontId="0" fillId="0" borderId="11" xfId="0" applyNumberFormat="1" applyFont="1" applyFill="1" applyBorder="1" applyAlignment="1">
      <alignment/>
    </xf>
    <xf numFmtId="0" fontId="6" fillId="0" borderId="17" xfId="0" applyFont="1" applyFill="1" applyBorder="1" applyAlignment="1">
      <alignment horizontal="center" shrinkToFit="1"/>
    </xf>
    <xf numFmtId="47" fontId="0" fillId="0" borderId="11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1" xfId="0" applyFont="1" applyFill="1" applyBorder="1" applyAlignment="1">
      <alignment horizontal="center"/>
    </xf>
    <xf numFmtId="0" fontId="6" fillId="0" borderId="21" xfId="0" applyFont="1" applyBorder="1" applyAlignment="1">
      <alignment horizontal="center" shrinkToFit="1"/>
    </xf>
    <xf numFmtId="186" fontId="6" fillId="0" borderId="17" xfId="0" applyNumberFormat="1" applyFont="1" applyBorder="1" applyAlignment="1">
      <alignment horizontal="center"/>
    </xf>
    <xf numFmtId="186" fontId="6" fillId="0" borderId="11" xfId="0" applyNumberFormat="1" applyFont="1" applyBorder="1" applyAlignment="1">
      <alignment horizontal="center"/>
    </xf>
    <xf numFmtId="191" fontId="6" fillId="0" borderId="17" xfId="0" applyNumberFormat="1" applyFont="1" applyBorder="1" applyAlignment="1">
      <alignment horizontal="center" shrinkToFit="1"/>
    </xf>
    <xf numFmtId="191" fontId="6" fillId="0" borderId="11" xfId="0" applyNumberFormat="1" applyFont="1" applyBorder="1" applyAlignment="1">
      <alignment horizontal="center" shrinkToFit="1"/>
    </xf>
    <xf numFmtId="0" fontId="10" fillId="0" borderId="11" xfId="0" applyFont="1" applyBorder="1" applyAlignment="1">
      <alignment horizontal="center" vertical="center" textRotation="90"/>
    </xf>
    <xf numFmtId="0" fontId="1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47" fontId="0" fillId="0" borderId="11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10" fillId="0" borderId="15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 wrapText="1"/>
    </xf>
    <xf numFmtId="0" fontId="9" fillId="0" borderId="16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shrinkToFit="1"/>
    </xf>
    <xf numFmtId="9" fontId="9" fillId="0" borderId="26" xfId="0" applyNumberFormat="1" applyFont="1" applyBorder="1" applyAlignment="1">
      <alignment horizontal="center"/>
    </xf>
    <xf numFmtId="9" fontId="9" fillId="0" borderId="30" xfId="0" applyNumberFormat="1" applyFont="1" applyBorder="1" applyAlignment="1">
      <alignment horizontal="center"/>
    </xf>
    <xf numFmtId="0" fontId="9" fillId="0" borderId="3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11" xfId="0" applyFont="1" applyFill="1" applyBorder="1" applyAlignment="1">
      <alignment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 wrapText="1" shrinkToFit="1"/>
    </xf>
    <xf numFmtId="0" fontId="6" fillId="0" borderId="0" xfId="0" applyFont="1" applyAlignment="1">
      <alignment horizontal="center" shrinkToFi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10" fillId="0" borderId="20" xfId="0" applyFont="1" applyBorder="1" applyAlignment="1">
      <alignment horizontal="center"/>
    </xf>
    <xf numFmtId="0" fontId="10" fillId="0" borderId="37" xfId="0" applyFont="1" applyBorder="1" applyAlignment="1">
      <alignment horizontal="center" vertical="center" textRotation="90" shrinkToFit="1"/>
    </xf>
    <xf numFmtId="0" fontId="10" fillId="0" borderId="38" xfId="0" applyFont="1" applyBorder="1" applyAlignment="1">
      <alignment horizontal="center" vertical="center" textRotation="90" shrinkToFit="1"/>
    </xf>
    <xf numFmtId="0" fontId="10" fillId="0" borderId="19" xfId="0" applyFont="1" applyBorder="1" applyAlignment="1">
      <alignment horizontal="center" vertical="center" textRotation="90"/>
    </xf>
    <xf numFmtId="0" fontId="10" fillId="0" borderId="20" xfId="0" applyFont="1" applyBorder="1" applyAlignment="1">
      <alignment horizontal="center" vertical="center" textRotation="90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 textRotation="90" shrinkToFit="1"/>
    </xf>
    <xf numFmtId="0" fontId="10" fillId="0" borderId="11" xfId="0" applyFont="1" applyBorder="1" applyAlignment="1">
      <alignment horizontal="center" vertical="center" textRotation="90"/>
    </xf>
    <xf numFmtId="0" fontId="10" fillId="0" borderId="11" xfId="0" applyFont="1" applyBorder="1" applyAlignment="1">
      <alignment horizontal="center"/>
    </xf>
    <xf numFmtId="0" fontId="10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0" fillId="0" borderId="41" xfId="0" applyFont="1" applyBorder="1" applyAlignment="1">
      <alignment horizontal="center" vertical="center" textRotation="90" shrinkToFit="1"/>
    </xf>
    <xf numFmtId="0" fontId="10" fillId="0" borderId="15" xfId="0" applyFont="1" applyBorder="1" applyAlignment="1">
      <alignment horizontal="center" vertical="center" textRotation="90"/>
    </xf>
    <xf numFmtId="0" fontId="10" fillId="0" borderId="15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9" fillId="0" borderId="12" xfId="0" applyFont="1" applyBorder="1" applyAlignment="1">
      <alignment/>
    </xf>
    <xf numFmtId="0" fontId="9" fillId="0" borderId="38" xfId="0" applyFont="1" applyBorder="1" applyAlignment="1">
      <alignment/>
    </xf>
    <xf numFmtId="0" fontId="9" fillId="0" borderId="43" xfId="0" applyFont="1" applyBorder="1" applyAlignment="1">
      <alignment/>
    </xf>
    <xf numFmtId="0" fontId="9" fillId="0" borderId="21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13</xdr:col>
      <xdr:colOff>19050</xdr:colOff>
      <xdr:row>2</xdr:row>
      <xdr:rowOff>57150</xdr:rowOff>
    </xdr:to>
    <xdr:pic>
      <xdr:nvPicPr>
        <xdr:cNvPr id="1" name="Picture 1" descr="logoruss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94773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495300</xdr:colOff>
      <xdr:row>118</xdr:row>
      <xdr:rowOff>19050</xdr:rowOff>
    </xdr:from>
    <xdr:to>
      <xdr:col>13</xdr:col>
      <xdr:colOff>381000</xdr:colOff>
      <xdr:row>119</xdr:row>
      <xdr:rowOff>57150</xdr:rowOff>
    </xdr:to>
    <xdr:pic>
      <xdr:nvPicPr>
        <xdr:cNvPr id="2" name="Picture 2" descr="марафон-электро"/>
        <xdr:cNvPicPr preferRelativeResize="1">
          <a:picLocks noChangeAspect="1"/>
        </xdr:cNvPicPr>
      </xdr:nvPicPr>
      <xdr:blipFill>
        <a:blip r:embed="rId2">
          <a:clrChange>
            <a:clrFrom>
              <a:srgbClr val="FFFDFD"/>
            </a:clrFrom>
            <a:clrTo>
              <a:srgbClr val="FFFDFD">
                <a:alpha val="0"/>
              </a:srgbClr>
            </a:clrTo>
          </a:clrChange>
        </a:blip>
        <a:stretch>
          <a:fillRect/>
        </a:stretch>
      </xdr:blipFill>
      <xdr:spPr>
        <a:xfrm>
          <a:off x="8286750" y="24250650"/>
          <a:ext cx="1914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13</xdr:col>
      <xdr:colOff>228600</xdr:colOff>
      <xdr:row>2</xdr:row>
      <xdr:rowOff>57150</xdr:rowOff>
    </xdr:to>
    <xdr:pic>
      <xdr:nvPicPr>
        <xdr:cNvPr id="1" name="Picture 1" descr="logoruss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94773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495300</xdr:colOff>
      <xdr:row>98</xdr:row>
      <xdr:rowOff>19050</xdr:rowOff>
    </xdr:from>
    <xdr:to>
      <xdr:col>14</xdr:col>
      <xdr:colOff>381000</xdr:colOff>
      <xdr:row>99</xdr:row>
      <xdr:rowOff>57150</xdr:rowOff>
    </xdr:to>
    <xdr:pic>
      <xdr:nvPicPr>
        <xdr:cNvPr id="2" name="Picture 2" descr="марафон-электро"/>
        <xdr:cNvPicPr preferRelativeResize="1">
          <a:picLocks noChangeAspect="1"/>
        </xdr:cNvPicPr>
      </xdr:nvPicPr>
      <xdr:blipFill>
        <a:blip r:embed="rId2">
          <a:clrChange>
            <a:clrFrom>
              <a:srgbClr val="FFFDFD"/>
            </a:clrFrom>
            <a:clrTo>
              <a:srgbClr val="FFFDFD">
                <a:alpha val="0"/>
              </a:srgbClr>
            </a:clrTo>
          </a:clrChange>
        </a:blip>
        <a:stretch>
          <a:fillRect/>
        </a:stretch>
      </xdr:blipFill>
      <xdr:spPr>
        <a:xfrm>
          <a:off x="8543925" y="20212050"/>
          <a:ext cx="1914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13</xdr:col>
      <xdr:colOff>200025</xdr:colOff>
      <xdr:row>2</xdr:row>
      <xdr:rowOff>57150</xdr:rowOff>
    </xdr:to>
    <xdr:pic>
      <xdr:nvPicPr>
        <xdr:cNvPr id="1" name="Picture 1" descr="logoruss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94773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495300</xdr:colOff>
      <xdr:row>83</xdr:row>
      <xdr:rowOff>19050</xdr:rowOff>
    </xdr:from>
    <xdr:to>
      <xdr:col>14</xdr:col>
      <xdr:colOff>381000</xdr:colOff>
      <xdr:row>84</xdr:row>
      <xdr:rowOff>57150</xdr:rowOff>
    </xdr:to>
    <xdr:pic>
      <xdr:nvPicPr>
        <xdr:cNvPr id="2" name="Picture 2" descr="марафон-электро"/>
        <xdr:cNvPicPr preferRelativeResize="1">
          <a:picLocks noChangeAspect="1"/>
        </xdr:cNvPicPr>
      </xdr:nvPicPr>
      <xdr:blipFill>
        <a:blip r:embed="rId2">
          <a:clrChange>
            <a:clrFrom>
              <a:srgbClr val="FFFDFD"/>
            </a:clrFrom>
            <a:clrTo>
              <a:srgbClr val="FFFDFD">
                <a:alpha val="0"/>
              </a:srgbClr>
            </a:clrTo>
          </a:clrChange>
        </a:blip>
        <a:stretch>
          <a:fillRect/>
        </a:stretch>
      </xdr:blipFill>
      <xdr:spPr>
        <a:xfrm>
          <a:off x="8572500" y="17230725"/>
          <a:ext cx="1914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13</xdr:col>
      <xdr:colOff>238125</xdr:colOff>
      <xdr:row>2</xdr:row>
      <xdr:rowOff>57150</xdr:rowOff>
    </xdr:to>
    <xdr:pic>
      <xdr:nvPicPr>
        <xdr:cNvPr id="1" name="Picture 1" descr="logoruss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94773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495300</xdr:colOff>
      <xdr:row>58</xdr:row>
      <xdr:rowOff>19050</xdr:rowOff>
    </xdr:from>
    <xdr:to>
      <xdr:col>14</xdr:col>
      <xdr:colOff>381000</xdr:colOff>
      <xdr:row>59</xdr:row>
      <xdr:rowOff>57150</xdr:rowOff>
    </xdr:to>
    <xdr:pic>
      <xdr:nvPicPr>
        <xdr:cNvPr id="2" name="Picture 2" descr="марафон-электро"/>
        <xdr:cNvPicPr preferRelativeResize="1">
          <a:picLocks noChangeAspect="1"/>
        </xdr:cNvPicPr>
      </xdr:nvPicPr>
      <xdr:blipFill>
        <a:blip r:embed="rId2">
          <a:clrChange>
            <a:clrFrom>
              <a:srgbClr val="FFFDFD"/>
            </a:clrFrom>
            <a:clrTo>
              <a:srgbClr val="FFFDFD">
                <a:alpha val="0"/>
              </a:srgbClr>
            </a:clrTo>
          </a:clrChange>
        </a:blip>
        <a:stretch>
          <a:fillRect/>
        </a:stretch>
      </xdr:blipFill>
      <xdr:spPr>
        <a:xfrm>
          <a:off x="8534400" y="12249150"/>
          <a:ext cx="1914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iathlon\C\&#1057;&#1091;&#1076;&#1077;&#1081;&#1089;&#1090;&#1074;&#1086;\&#1055;&#1088;&#1086;&#1090;&#1086;&#1082;&#1086;&#1083;&#1099;2007\&#1050;&#1091;&#1073;&#1086;&#1082;%20&#1056;&#1086;&#1089;&#1089;&#1080;&#1080;%20&#1087;&#1086;%20&#1083;&#1099;&#1078;%2014-16&#1092;&#1077;&#1074;&#1088;\&#1046;&#1077;&#1085;&#1097;&#1080;&#1085;&#1099;\150207\2006%20SKI-START-&#1052;&#1072;&#1088;&#1072;&#1092;&#1086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М"/>
      <sheetName val="ФЖ"/>
      <sheetName val="Шаблон"/>
      <sheetName val="Шаблон Спринт"/>
      <sheetName val="Трассы"/>
      <sheetName val="Разряды"/>
      <sheetName val="Очки"/>
      <sheetName val="эСтарт"/>
      <sheetName val="Стартовый протокол"/>
      <sheetName val="Команда"/>
      <sheetName val="Сводка"/>
      <sheetName val="эГ"/>
      <sheetName val="Протокол"/>
      <sheetName val="эГ (2)"/>
      <sheetName val="Протокол (2)"/>
      <sheetName val="эГД"/>
      <sheetName val="Протокол-дуатлон"/>
      <sheetName val="эГД (2)"/>
      <sheetName val="Протокол-дуатлон (2)"/>
      <sheetName val="эС"/>
      <sheetName val="СпринтП"/>
      <sheetName val="эСИ"/>
      <sheetName val="СпринтИ"/>
      <sheetName val="эС (2)"/>
      <sheetName val="СпринтП (2)"/>
      <sheetName val="эСИ (2)"/>
      <sheetName val="СпринтИ (2)"/>
      <sheetName val="эЭ"/>
      <sheetName val="эЭп"/>
      <sheetName val="Эст"/>
      <sheetName val="эЭ (2)"/>
      <sheetName val="эЭп (2)"/>
      <sheetName val="Эст (2)"/>
      <sheetName val="Эст (3)"/>
      <sheetName val="Девушки"/>
      <sheetName val="Юноши"/>
    </sheetNames>
    <sheetDataSet>
      <sheetData sheetId="10">
        <row r="2">
          <cell r="C2" t="str">
            <v>Первенство России среди юношей и девушек 1988-1989 г.р.</v>
          </cell>
        </row>
        <row r="4">
          <cell r="C4" t="str">
            <v>Федеральное агентство по физической культуре и спорту Российской Федерации</v>
          </cell>
        </row>
        <row r="6">
          <cell r="C6" t="str">
            <v>Агентство физкультуры и спорта администрации Красноярского края
Федерация лыжных гонок России
Федерация лыжных гонок Красноярского края</v>
          </cell>
        </row>
        <row r="8">
          <cell r="C8" t="str">
            <v>г.Красноярск,
лыжный стадион "Ветлужанка"</v>
          </cell>
        </row>
        <row r="10">
          <cell r="C10" t="str">
            <v>18-22 января 2006 года</v>
          </cell>
        </row>
        <row r="12">
          <cell r="C12" t="str">
            <v>Балясников В.Г.</v>
          </cell>
          <cell r="F12" t="str">
            <v>г.Красноярск</v>
          </cell>
        </row>
        <row r="14">
          <cell r="C14" t="str">
            <v>Гольм Л.А.</v>
          </cell>
          <cell r="E14" t="str">
            <v>РК</v>
          </cell>
          <cell r="F14" t="str">
            <v>г.Красноярск</v>
          </cell>
        </row>
        <row r="16">
          <cell r="C16" t="str">
            <v>Логвинков П.А.</v>
          </cell>
          <cell r="F16" t="str">
            <v>г.Новосибирск</v>
          </cell>
        </row>
        <row r="18">
          <cell r="C18" t="str">
            <v>Алисов С.П.</v>
          </cell>
          <cell r="F18" t="str">
            <v>г.Красноярск</v>
          </cell>
        </row>
        <row r="20">
          <cell r="C20" t="str">
            <v>Тимофеев В.Д.</v>
          </cell>
          <cell r="F20" t="str">
            <v>г.Москва</v>
          </cell>
        </row>
        <row r="22">
          <cell r="C22" t="str">
            <v>Метельский А.Н.</v>
          </cell>
          <cell r="F22" t="str">
            <v>г.Москва</v>
          </cell>
        </row>
        <row r="24">
          <cell r="C24">
            <v>4</v>
          </cell>
        </row>
        <row r="31">
          <cell r="B31" t="str">
            <v>Юноши</v>
          </cell>
          <cell r="D31" t="str">
            <v>Девушки</v>
          </cell>
        </row>
        <row r="32">
          <cell r="B32" t="str">
            <v>Юноши</v>
          </cell>
          <cell r="D32" t="str">
            <v>Девушки</v>
          </cell>
        </row>
        <row r="33">
          <cell r="B33" t="str">
            <v>Мужчины, юниоры, юноши</v>
          </cell>
          <cell r="D33" t="str">
            <v>Женщины, юниорки, девушки</v>
          </cell>
        </row>
        <row r="34">
          <cell r="B34" t="str">
            <v>м4</v>
          </cell>
          <cell r="D34" t="str">
            <v>ж4</v>
          </cell>
        </row>
        <row r="35">
          <cell r="B35" t="str">
            <v>м5</v>
          </cell>
          <cell r="D35" t="str">
            <v>ж5</v>
          </cell>
        </row>
        <row r="38">
          <cell r="C38" t="str">
            <v>1 марта 2006 г.</v>
          </cell>
        </row>
        <row r="39">
          <cell r="C39" t="str">
            <v>гонка</v>
          </cell>
        </row>
        <row r="40">
          <cell r="C40" t="str">
            <v>классический</v>
          </cell>
        </row>
        <row r="42">
          <cell r="B42">
            <v>10</v>
          </cell>
          <cell r="D42">
            <v>5</v>
          </cell>
        </row>
        <row r="43">
          <cell r="B43">
            <v>1.2</v>
          </cell>
          <cell r="D43">
            <v>1.2</v>
          </cell>
        </row>
        <row r="44">
          <cell r="B44">
            <v>1.2</v>
          </cell>
          <cell r="D44">
            <v>1.2</v>
          </cell>
        </row>
        <row r="45">
          <cell r="B45" t="str">
            <v>м41</v>
          </cell>
          <cell r="D45" t="str">
            <v>ж41</v>
          </cell>
        </row>
        <row r="46">
          <cell r="B46" t="str">
            <v>м51</v>
          </cell>
          <cell r="D46" t="str">
            <v>ж51</v>
          </cell>
        </row>
        <row r="49">
          <cell r="C49" t="str">
            <v>2 марта 2006 г.</v>
          </cell>
        </row>
        <row r="50">
          <cell r="C50" t="str">
            <v>гонка</v>
          </cell>
        </row>
        <row r="53">
          <cell r="B53">
            <v>7.5</v>
          </cell>
          <cell r="D53">
            <v>5</v>
          </cell>
        </row>
        <row r="54">
          <cell r="B54">
            <v>15</v>
          </cell>
          <cell r="D54">
            <v>10</v>
          </cell>
        </row>
        <row r="60">
          <cell r="C60" t="str">
            <v>4 марта 2006 г.</v>
          </cell>
        </row>
        <row r="61">
          <cell r="C61" t="str">
            <v>спринт</v>
          </cell>
        </row>
        <row r="62">
          <cell r="C62" t="str">
            <v>свободный</v>
          </cell>
        </row>
        <row r="64">
          <cell r="B64">
            <v>1.2</v>
          </cell>
          <cell r="D64">
            <v>1.2</v>
          </cell>
        </row>
        <row r="65">
          <cell r="B65">
            <v>10</v>
          </cell>
          <cell r="D65">
            <v>5</v>
          </cell>
        </row>
        <row r="71">
          <cell r="C71" t="str">
            <v>5 марта 2006 года</v>
          </cell>
        </row>
        <row r="72">
          <cell r="C72" t="str">
            <v>эстафета</v>
          </cell>
        </row>
        <row r="73">
          <cell r="C73" t="str">
            <v>класический</v>
          </cell>
        </row>
        <row r="75">
          <cell r="B75" t="str">
            <v>4*5</v>
          </cell>
          <cell r="D75" t="str">
            <v>4*3</v>
          </cell>
        </row>
        <row r="76">
          <cell r="B76">
            <v>10</v>
          </cell>
          <cell r="D76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3:HZ121"/>
  <sheetViews>
    <sheetView view="pageBreakPreview" zoomScale="85" zoomScaleSheetLayoutView="85" zoomScalePageLayoutView="0" workbookViewId="0" topLeftCell="A12">
      <selection activeCell="G30" sqref="G30"/>
    </sheetView>
  </sheetViews>
  <sheetFormatPr defaultColWidth="9.00390625" defaultRowHeight="12.75"/>
  <cols>
    <col min="1" max="2" width="4.375" style="3" customWidth="1"/>
    <col min="3" max="3" width="24.25390625" style="3" bestFit="1" customWidth="1"/>
    <col min="4" max="4" width="9.625" style="3" customWidth="1"/>
    <col min="5" max="5" width="12.25390625" style="3" customWidth="1"/>
    <col min="6" max="6" width="32.125" style="3" customWidth="1"/>
    <col min="7" max="7" width="4.00390625" style="3" customWidth="1"/>
    <col min="8" max="8" width="3.875" style="3" customWidth="1"/>
    <col min="9" max="9" width="7.375" style="3" customWidth="1"/>
    <col min="10" max="10" width="11.375" style="4" customWidth="1"/>
    <col min="11" max="11" width="0.875" style="3" hidden="1" customWidth="1"/>
    <col min="12" max="12" width="9.125" style="3" customWidth="1"/>
    <col min="13" max="13" width="6.125" style="3" customWidth="1"/>
    <col min="14" max="14" width="6.625" style="3" customWidth="1"/>
    <col min="15" max="16384" width="9.125" style="3" customWidth="1"/>
  </cols>
  <sheetData>
    <row r="1" ht="90" customHeight="1"/>
    <row r="2" ht="16.5" customHeight="1" hidden="1"/>
    <row r="3" spans="1:14" ht="15.75" customHeight="1">
      <c r="A3" s="99" t="s">
        <v>32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4" ht="15.75" customHeight="1">
      <c r="A4" s="99" t="s">
        <v>25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</row>
    <row r="5" spans="1:14" ht="15.75" customHeight="1">
      <c r="A5" s="99" t="s">
        <v>24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</row>
    <row r="6" spans="1:14" ht="12.75" customHeight="1">
      <c r="A6" s="99" t="s">
        <v>21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</row>
    <row r="7" spans="1:14" ht="15.75">
      <c r="A7" s="100" t="s">
        <v>31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</row>
    <row r="8" spans="1:14" ht="15" customHeight="1">
      <c r="A8" s="101" t="s">
        <v>26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</row>
    <row r="9" spans="1:14" ht="15" customHeight="1">
      <c r="A9" s="112" t="s">
        <v>28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</row>
    <row r="10" spans="1:14" ht="15.75">
      <c r="A10" s="102" t="s">
        <v>30</v>
      </c>
      <c r="B10" s="102"/>
      <c r="C10" s="102"/>
      <c r="D10" s="102"/>
      <c r="E10" s="102"/>
      <c r="F10" s="102"/>
      <c r="H10" s="1"/>
      <c r="I10" s="1"/>
      <c r="J10" s="103" t="s">
        <v>29</v>
      </c>
      <c r="K10" s="103"/>
      <c r="L10" s="103"/>
      <c r="M10" s="103"/>
      <c r="N10" s="103"/>
    </row>
    <row r="11" spans="1:14" ht="15.75">
      <c r="A11" s="102"/>
      <c r="B11" s="102"/>
      <c r="C11" s="102"/>
      <c r="D11" s="102"/>
      <c r="E11" s="102"/>
      <c r="F11" s="102"/>
      <c r="G11" s="1"/>
      <c r="H11" s="1"/>
      <c r="I11" s="104" t="s">
        <v>27</v>
      </c>
      <c r="J11" s="104"/>
      <c r="K11" s="104"/>
      <c r="L11" s="104"/>
      <c r="M11" s="104"/>
      <c r="N11" s="104"/>
    </row>
    <row r="12" spans="1:14" ht="6.75" customHeight="1" thickBot="1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</row>
    <row r="13" spans="1:14" ht="19.5" customHeight="1">
      <c r="A13" s="106" t="s">
        <v>0</v>
      </c>
      <c r="B13" s="108" t="s">
        <v>1</v>
      </c>
      <c r="C13" s="97" t="s">
        <v>2</v>
      </c>
      <c r="D13" s="110" t="s">
        <v>22</v>
      </c>
      <c r="E13" s="110" t="s">
        <v>23</v>
      </c>
      <c r="F13" s="97" t="s">
        <v>3</v>
      </c>
      <c r="G13" s="97" t="s">
        <v>20</v>
      </c>
      <c r="H13" s="97"/>
      <c r="I13" s="97"/>
      <c r="J13" s="97" t="s">
        <v>4</v>
      </c>
      <c r="K13" s="110"/>
      <c r="L13" s="97" t="s">
        <v>5</v>
      </c>
      <c r="M13" s="97" t="s">
        <v>6</v>
      </c>
      <c r="N13" s="114" t="s">
        <v>7</v>
      </c>
    </row>
    <row r="14" spans="1:14" ht="24.75" customHeight="1">
      <c r="A14" s="107"/>
      <c r="B14" s="109"/>
      <c r="C14" s="98"/>
      <c r="D14" s="111"/>
      <c r="E14" s="111"/>
      <c r="F14" s="98"/>
      <c r="G14" s="31" t="s">
        <v>17</v>
      </c>
      <c r="H14" s="31" t="s">
        <v>18</v>
      </c>
      <c r="I14" s="31" t="s">
        <v>19</v>
      </c>
      <c r="J14" s="105"/>
      <c r="K14" s="111"/>
      <c r="L14" s="98"/>
      <c r="M14" s="98"/>
      <c r="N14" s="115"/>
    </row>
    <row r="15" spans="1:14" ht="15.75">
      <c r="A15" s="32">
        <v>1</v>
      </c>
      <c r="B15" s="32">
        <v>16</v>
      </c>
      <c r="C15" s="71" t="s">
        <v>171</v>
      </c>
      <c r="D15" s="71"/>
      <c r="E15" s="71"/>
      <c r="F15" s="71"/>
      <c r="G15" s="33"/>
      <c r="H15" s="33"/>
      <c r="I15" s="33">
        <f>G16+G17+H18+H19</f>
        <v>4</v>
      </c>
      <c r="J15" s="38">
        <f>MAX(J16,J17,J18,J19)</f>
        <v>0.02178935185185185</v>
      </c>
      <c r="K15" s="34"/>
      <c r="L15" s="39">
        <f>J15-$J$15</f>
        <v>0</v>
      </c>
      <c r="M15" s="32">
        <v>100</v>
      </c>
      <c r="N15" s="32"/>
    </row>
    <row r="16" spans="1:14" ht="15.75">
      <c r="A16" s="96"/>
      <c r="B16" s="35" t="s">
        <v>33</v>
      </c>
      <c r="C16" s="56" t="s">
        <v>52</v>
      </c>
      <c r="D16" s="44">
        <v>1976</v>
      </c>
      <c r="E16" s="44" t="s">
        <v>49</v>
      </c>
      <c r="F16" s="44" t="s">
        <v>53</v>
      </c>
      <c r="G16" s="44">
        <v>2</v>
      </c>
      <c r="H16" s="44"/>
      <c r="I16" s="44"/>
      <c r="J16" s="40">
        <v>0.021774305555555554</v>
      </c>
      <c r="K16" s="40">
        <v>0.021774305555555554</v>
      </c>
      <c r="L16" s="36"/>
      <c r="M16" s="32"/>
      <c r="N16" s="32"/>
    </row>
    <row r="17" spans="1:14" ht="15.75">
      <c r="A17" s="96"/>
      <c r="B17" s="35" t="s">
        <v>35</v>
      </c>
      <c r="C17" s="56" t="s">
        <v>54</v>
      </c>
      <c r="D17" s="44">
        <v>1985</v>
      </c>
      <c r="E17" s="44" t="s">
        <v>44</v>
      </c>
      <c r="F17" s="44" t="s">
        <v>53</v>
      </c>
      <c r="G17" s="44">
        <v>0</v>
      </c>
      <c r="H17" s="44"/>
      <c r="I17" s="44"/>
      <c r="J17" s="40">
        <v>0.02178935185185185</v>
      </c>
      <c r="K17" s="40">
        <v>0.02178935185185185</v>
      </c>
      <c r="L17" s="36"/>
      <c r="M17" s="32"/>
      <c r="N17" s="32"/>
    </row>
    <row r="18" spans="1:14" ht="15.75">
      <c r="A18" s="96"/>
      <c r="B18" s="35" t="s">
        <v>34</v>
      </c>
      <c r="C18" s="56" t="s">
        <v>55</v>
      </c>
      <c r="D18" s="44">
        <v>1988</v>
      </c>
      <c r="E18" s="44" t="s">
        <v>44</v>
      </c>
      <c r="F18" s="44" t="s">
        <v>53</v>
      </c>
      <c r="G18" s="44"/>
      <c r="H18" s="44">
        <v>1</v>
      </c>
      <c r="I18" s="44"/>
      <c r="J18" s="40">
        <v>0.02175810185185185</v>
      </c>
      <c r="K18" s="40">
        <v>0.02175810185185185</v>
      </c>
      <c r="L18" s="36"/>
      <c r="M18" s="32"/>
      <c r="N18" s="32"/>
    </row>
    <row r="19" spans="1:14" ht="15.75">
      <c r="A19" s="96"/>
      <c r="B19" s="35" t="s">
        <v>18</v>
      </c>
      <c r="C19" s="56" t="s">
        <v>56</v>
      </c>
      <c r="D19" s="44">
        <v>1983</v>
      </c>
      <c r="E19" s="44" t="s">
        <v>49</v>
      </c>
      <c r="F19" s="44" t="s">
        <v>53</v>
      </c>
      <c r="G19" s="44"/>
      <c r="H19" s="44">
        <v>1</v>
      </c>
      <c r="I19" s="44"/>
      <c r="J19" s="40">
        <v>0.02175810185185185</v>
      </c>
      <c r="K19" s="40">
        <v>0.02175810185185185</v>
      </c>
      <c r="L19" s="36"/>
      <c r="M19" s="32"/>
      <c r="N19" s="32"/>
    </row>
    <row r="20" spans="1:14" ht="15.75">
      <c r="A20" s="32">
        <v>2</v>
      </c>
      <c r="B20" s="32">
        <v>7</v>
      </c>
      <c r="C20" s="71" t="s">
        <v>172</v>
      </c>
      <c r="D20" s="71"/>
      <c r="E20" s="71"/>
      <c r="F20" s="71"/>
      <c r="G20" s="33"/>
      <c r="H20" s="33"/>
      <c r="I20" s="33">
        <f>G21+G22+H23+H24</f>
        <v>6</v>
      </c>
      <c r="J20" s="38">
        <f>MAX(J21,J22,J23,J24)</f>
        <v>0.021902777777777774</v>
      </c>
      <c r="K20" s="34"/>
      <c r="L20" s="39">
        <f>J20-$J$15</f>
        <v>0.00011342592592592307</v>
      </c>
      <c r="M20" s="32">
        <v>92</v>
      </c>
      <c r="N20" s="32"/>
    </row>
    <row r="21" spans="1:14" ht="15.75">
      <c r="A21" s="96"/>
      <c r="B21" s="35" t="s">
        <v>33</v>
      </c>
      <c r="C21" s="56" t="s">
        <v>57</v>
      </c>
      <c r="D21" s="44">
        <v>1982</v>
      </c>
      <c r="E21" s="44" t="s">
        <v>44</v>
      </c>
      <c r="F21" s="44" t="s">
        <v>58</v>
      </c>
      <c r="G21" s="44">
        <v>2</v>
      </c>
      <c r="H21" s="44"/>
      <c r="I21" s="44"/>
      <c r="J21" s="40">
        <v>0.02189351851851852</v>
      </c>
      <c r="K21" s="40">
        <v>0.02189351851851852</v>
      </c>
      <c r="L21" s="36"/>
      <c r="M21" s="32"/>
      <c r="N21" s="32"/>
    </row>
    <row r="22" spans="1:14" ht="15.75">
      <c r="A22" s="96"/>
      <c r="B22" s="35" t="s">
        <v>35</v>
      </c>
      <c r="C22" s="56" t="s">
        <v>59</v>
      </c>
      <c r="D22" s="44">
        <v>1988</v>
      </c>
      <c r="E22" s="44" t="s">
        <v>44</v>
      </c>
      <c r="F22" s="44" t="s">
        <v>58</v>
      </c>
      <c r="G22" s="44">
        <v>0</v>
      </c>
      <c r="H22" s="44"/>
      <c r="I22" s="44"/>
      <c r="J22" s="40">
        <v>0.021902777777777774</v>
      </c>
      <c r="K22" s="40">
        <v>0.021902777777777774</v>
      </c>
      <c r="L22" s="36"/>
      <c r="M22" s="32"/>
      <c r="N22" s="32"/>
    </row>
    <row r="23" spans="1:14" ht="15.75">
      <c r="A23" s="96"/>
      <c r="B23" s="35" t="s">
        <v>34</v>
      </c>
      <c r="C23" s="56" t="s">
        <v>60</v>
      </c>
      <c r="D23" s="44">
        <v>1982</v>
      </c>
      <c r="E23" s="44" t="s">
        <v>49</v>
      </c>
      <c r="F23" s="44" t="s">
        <v>58</v>
      </c>
      <c r="G23" s="44"/>
      <c r="H23" s="44">
        <v>2</v>
      </c>
      <c r="I23" s="44"/>
      <c r="J23" s="40">
        <v>0.02189699074074074</v>
      </c>
      <c r="K23" s="40">
        <v>0.02189699074074074</v>
      </c>
      <c r="L23" s="36"/>
      <c r="M23" s="32"/>
      <c r="N23" s="32"/>
    </row>
    <row r="24" spans="1:14" ht="15.75">
      <c r="A24" s="96"/>
      <c r="B24" s="35" t="s">
        <v>18</v>
      </c>
      <c r="C24" s="56" t="s">
        <v>61</v>
      </c>
      <c r="D24" s="44">
        <v>1987</v>
      </c>
      <c r="E24" s="44" t="s">
        <v>44</v>
      </c>
      <c r="F24" s="44" t="s">
        <v>62</v>
      </c>
      <c r="G24" s="44"/>
      <c r="H24" s="44">
        <v>2</v>
      </c>
      <c r="I24" s="44"/>
      <c r="J24" s="40">
        <v>0.02190162037037037</v>
      </c>
      <c r="K24" s="40">
        <v>0.02190162037037037</v>
      </c>
      <c r="L24" s="36"/>
      <c r="M24" s="32"/>
      <c r="N24" s="32"/>
    </row>
    <row r="25" spans="1:14" s="10" customFormat="1" ht="15.75">
      <c r="A25" s="32">
        <v>3</v>
      </c>
      <c r="B25" s="32">
        <v>1</v>
      </c>
      <c r="C25" s="71" t="s">
        <v>173</v>
      </c>
      <c r="D25" s="71"/>
      <c r="E25" s="71"/>
      <c r="F25" s="71"/>
      <c r="G25" s="33"/>
      <c r="H25" s="33"/>
      <c r="I25" s="33">
        <f>G26+G27+H28+H29</f>
        <v>5</v>
      </c>
      <c r="J25" s="38">
        <f>MAX(J26,J27,J28,J29)</f>
        <v>0.022149305555555554</v>
      </c>
      <c r="K25" s="34"/>
      <c r="L25" s="39">
        <f>J25-$J$15</f>
        <v>0.0003599537037037026</v>
      </c>
      <c r="M25" s="32">
        <v>86</v>
      </c>
      <c r="N25" s="32"/>
    </row>
    <row r="26" spans="1:14" ht="15.75">
      <c r="A26" s="96"/>
      <c r="B26" s="35" t="s">
        <v>33</v>
      </c>
      <c r="C26" s="56" t="s">
        <v>43</v>
      </c>
      <c r="D26" s="44">
        <v>1982</v>
      </c>
      <c r="E26" s="44" t="s">
        <v>44</v>
      </c>
      <c r="F26" s="44" t="s">
        <v>45</v>
      </c>
      <c r="G26" s="44">
        <v>1</v>
      </c>
      <c r="H26" s="44"/>
      <c r="I26" s="44"/>
      <c r="J26" s="40">
        <v>0.022131944444444444</v>
      </c>
      <c r="K26" s="40">
        <v>0.022131944444444444</v>
      </c>
      <c r="L26" s="36"/>
      <c r="M26" s="32"/>
      <c r="N26" s="32"/>
    </row>
    <row r="27" spans="1:14" ht="15.75">
      <c r="A27" s="96"/>
      <c r="B27" s="35" t="s">
        <v>35</v>
      </c>
      <c r="C27" s="56" t="s">
        <v>46</v>
      </c>
      <c r="D27" s="44">
        <v>1988</v>
      </c>
      <c r="E27" s="44" t="s">
        <v>47</v>
      </c>
      <c r="F27" s="44" t="s">
        <v>45</v>
      </c>
      <c r="G27" s="44">
        <v>0</v>
      </c>
      <c r="H27" s="44"/>
      <c r="I27" s="44"/>
      <c r="J27" s="40">
        <v>0.02214814814814815</v>
      </c>
      <c r="K27" s="40">
        <v>0.02214814814814815</v>
      </c>
      <c r="L27" s="36"/>
      <c r="M27" s="32"/>
      <c r="N27" s="32"/>
    </row>
    <row r="28" spans="1:14" ht="15.75">
      <c r="A28" s="96"/>
      <c r="B28" s="35" t="s">
        <v>34</v>
      </c>
      <c r="C28" s="56" t="s">
        <v>48</v>
      </c>
      <c r="D28" s="44">
        <v>1977</v>
      </c>
      <c r="E28" s="44" t="s">
        <v>49</v>
      </c>
      <c r="F28" s="44" t="s">
        <v>50</v>
      </c>
      <c r="G28" s="44"/>
      <c r="H28" s="44">
        <v>2</v>
      </c>
      <c r="I28" s="44"/>
      <c r="J28" s="40">
        <v>0.022135416666666668</v>
      </c>
      <c r="K28" s="40">
        <v>0.022135416666666668</v>
      </c>
      <c r="L28" s="36"/>
      <c r="M28" s="32"/>
      <c r="N28" s="32"/>
    </row>
    <row r="29" spans="1:14" ht="15.75">
      <c r="A29" s="96"/>
      <c r="B29" s="35" t="s">
        <v>18</v>
      </c>
      <c r="C29" s="56" t="s">
        <v>51</v>
      </c>
      <c r="D29" s="44">
        <v>1987</v>
      </c>
      <c r="E29" s="44" t="s">
        <v>44</v>
      </c>
      <c r="F29" s="44" t="s">
        <v>45</v>
      </c>
      <c r="G29" s="44"/>
      <c r="H29" s="44">
        <v>2</v>
      </c>
      <c r="I29" s="44"/>
      <c r="J29" s="40">
        <v>0.022149305555555554</v>
      </c>
      <c r="K29" s="40">
        <v>0.022149305555555554</v>
      </c>
      <c r="L29" s="36"/>
      <c r="M29" s="32"/>
      <c r="N29" s="32"/>
    </row>
    <row r="30" spans="1:14" s="12" customFormat="1" ht="15.75">
      <c r="A30" s="32">
        <v>4</v>
      </c>
      <c r="B30" s="32">
        <v>18</v>
      </c>
      <c r="C30" s="71" t="s">
        <v>174</v>
      </c>
      <c r="D30" s="71"/>
      <c r="E30" s="71"/>
      <c r="F30" s="71"/>
      <c r="G30" s="33"/>
      <c r="H30" s="33"/>
      <c r="I30" s="33">
        <f>G31+G32+H33+H34</f>
        <v>6</v>
      </c>
      <c r="J30" s="38">
        <f>MAX(J31,J32,J33,J34)</f>
        <v>0.02219675925925926</v>
      </c>
      <c r="K30" s="34"/>
      <c r="L30" s="39">
        <f>J30-$J$15</f>
        <v>0.0004074074074074084</v>
      </c>
      <c r="M30" s="32">
        <v>80</v>
      </c>
      <c r="N30" s="32"/>
    </row>
    <row r="31" spans="1:14" ht="15.75">
      <c r="A31" s="96"/>
      <c r="B31" s="35" t="s">
        <v>33</v>
      </c>
      <c r="C31" s="56" t="s">
        <v>63</v>
      </c>
      <c r="D31" s="44">
        <v>1988</v>
      </c>
      <c r="E31" s="44" t="s">
        <v>44</v>
      </c>
      <c r="F31" s="44" t="s">
        <v>64</v>
      </c>
      <c r="G31" s="44">
        <v>2</v>
      </c>
      <c r="H31" s="44"/>
      <c r="I31" s="44"/>
      <c r="J31" s="40">
        <v>0.022193287037037036</v>
      </c>
      <c r="K31" s="40">
        <v>0.022193287037037036</v>
      </c>
      <c r="L31" s="36"/>
      <c r="M31" s="32"/>
      <c r="N31" s="35"/>
    </row>
    <row r="32" spans="1:14" ht="15.75">
      <c r="A32" s="96"/>
      <c r="B32" s="35" t="s">
        <v>35</v>
      </c>
      <c r="C32" s="56" t="s">
        <v>65</v>
      </c>
      <c r="D32" s="44">
        <v>1988</v>
      </c>
      <c r="E32" s="44" t="s">
        <v>44</v>
      </c>
      <c r="F32" s="44" t="s">
        <v>66</v>
      </c>
      <c r="G32" s="44">
        <v>3</v>
      </c>
      <c r="H32" s="44"/>
      <c r="I32" s="44"/>
      <c r="J32" s="40">
        <v>0.022195601851851852</v>
      </c>
      <c r="K32" s="40">
        <v>0.022195601851851852</v>
      </c>
      <c r="L32" s="36"/>
      <c r="M32" s="32"/>
      <c r="N32" s="35"/>
    </row>
    <row r="33" spans="1:14" ht="15.75">
      <c r="A33" s="96"/>
      <c r="B33" s="35" t="s">
        <v>34</v>
      </c>
      <c r="C33" s="56" t="s">
        <v>67</v>
      </c>
      <c r="D33" s="44">
        <v>1982</v>
      </c>
      <c r="E33" s="44" t="s">
        <v>68</v>
      </c>
      <c r="F33" s="44" t="s">
        <v>69</v>
      </c>
      <c r="G33" s="44"/>
      <c r="H33" s="44">
        <v>0</v>
      </c>
      <c r="I33" s="44"/>
      <c r="J33" s="40">
        <v>0.022189814814814815</v>
      </c>
      <c r="K33" s="40">
        <v>0.022189814814814815</v>
      </c>
      <c r="L33" s="36"/>
      <c r="M33" s="32"/>
      <c r="N33" s="35"/>
    </row>
    <row r="34" spans="1:14" ht="15.75">
      <c r="A34" s="96"/>
      <c r="B34" s="35" t="s">
        <v>18</v>
      </c>
      <c r="C34" s="56" t="s">
        <v>70</v>
      </c>
      <c r="D34" s="44">
        <v>1980</v>
      </c>
      <c r="E34" s="44" t="s">
        <v>49</v>
      </c>
      <c r="F34" s="44" t="s">
        <v>71</v>
      </c>
      <c r="G34" s="44"/>
      <c r="H34" s="44">
        <v>1</v>
      </c>
      <c r="I34" s="44"/>
      <c r="J34" s="40">
        <v>0.02219675925925926</v>
      </c>
      <c r="K34" s="40">
        <v>0.02219675925925926</v>
      </c>
      <c r="L34" s="36"/>
      <c r="M34" s="32"/>
      <c r="N34" s="35"/>
    </row>
    <row r="35" spans="1:14" ht="15.75">
      <c r="A35" s="32">
        <v>5</v>
      </c>
      <c r="B35" s="32">
        <v>13</v>
      </c>
      <c r="C35" s="71" t="s">
        <v>175</v>
      </c>
      <c r="D35" s="71"/>
      <c r="E35" s="71"/>
      <c r="F35" s="71"/>
      <c r="G35" s="33"/>
      <c r="H35" s="33"/>
      <c r="I35" s="33">
        <f>G36+G37+H38+H39</f>
        <v>3</v>
      </c>
      <c r="J35" s="38">
        <f>MAX(J36,J37,J38,J39)</f>
        <v>0.022398148148148143</v>
      </c>
      <c r="K35" s="34"/>
      <c r="L35" s="39">
        <f>J35-$J$15</f>
        <v>0.0006087962962962913</v>
      </c>
      <c r="M35" s="32">
        <v>74</v>
      </c>
      <c r="N35" s="32"/>
    </row>
    <row r="36" spans="1:14" ht="15.75">
      <c r="A36" s="96"/>
      <c r="B36" s="35" t="s">
        <v>33</v>
      </c>
      <c r="C36" s="56" t="s">
        <v>80</v>
      </c>
      <c r="D36" s="44">
        <v>1986</v>
      </c>
      <c r="E36" s="44" t="s">
        <v>44</v>
      </c>
      <c r="F36" s="44" t="s">
        <v>79</v>
      </c>
      <c r="G36" s="44">
        <v>1</v>
      </c>
      <c r="H36" s="44"/>
      <c r="I36" s="44"/>
      <c r="J36" s="40">
        <v>0.02237037037037037</v>
      </c>
      <c r="K36" s="35"/>
      <c r="L36" s="36"/>
      <c r="M36" s="32"/>
      <c r="N36" s="35"/>
    </row>
    <row r="37" spans="1:14" ht="15.75">
      <c r="A37" s="96"/>
      <c r="B37" s="35" t="s">
        <v>35</v>
      </c>
      <c r="C37" s="56" t="s">
        <v>81</v>
      </c>
      <c r="D37" s="44">
        <v>1988</v>
      </c>
      <c r="E37" s="44" t="s">
        <v>44</v>
      </c>
      <c r="F37" s="44" t="s">
        <v>53</v>
      </c>
      <c r="G37" s="44">
        <v>1</v>
      </c>
      <c r="H37" s="44"/>
      <c r="I37" s="44"/>
      <c r="J37" s="40">
        <v>0.02237037037037037</v>
      </c>
      <c r="K37" s="35"/>
      <c r="L37" s="36"/>
      <c r="M37" s="32"/>
      <c r="N37" s="35"/>
    </row>
    <row r="38" spans="1:14" ht="15.75">
      <c r="A38" s="96"/>
      <c r="B38" s="35" t="s">
        <v>34</v>
      </c>
      <c r="C38" s="56" t="s">
        <v>82</v>
      </c>
      <c r="D38" s="44">
        <v>1988</v>
      </c>
      <c r="E38" s="44" t="s">
        <v>44</v>
      </c>
      <c r="F38" s="44" t="s">
        <v>53</v>
      </c>
      <c r="G38" s="44"/>
      <c r="H38" s="44">
        <v>0</v>
      </c>
      <c r="I38" s="44"/>
      <c r="J38" s="40">
        <v>0.022398148148148143</v>
      </c>
      <c r="K38" s="35"/>
      <c r="L38" s="36"/>
      <c r="M38" s="32"/>
      <c r="N38" s="35"/>
    </row>
    <row r="39" spans="1:14" ht="15.75">
      <c r="A39" s="96"/>
      <c r="B39" s="35" t="s">
        <v>18</v>
      </c>
      <c r="C39" s="56" t="s">
        <v>83</v>
      </c>
      <c r="D39" s="44">
        <v>1984</v>
      </c>
      <c r="E39" s="44" t="s">
        <v>44</v>
      </c>
      <c r="F39" s="44" t="s">
        <v>53</v>
      </c>
      <c r="G39" s="44"/>
      <c r="H39" s="44">
        <v>1</v>
      </c>
      <c r="I39" s="44"/>
      <c r="J39" s="40">
        <v>0.022390046296296293</v>
      </c>
      <c r="K39" s="35"/>
      <c r="L39" s="36"/>
      <c r="M39" s="32"/>
      <c r="N39" s="35"/>
    </row>
    <row r="40" spans="1:14" ht="15.75">
      <c r="A40" s="32">
        <v>6</v>
      </c>
      <c r="B40" s="32">
        <v>19</v>
      </c>
      <c r="C40" s="71" t="s">
        <v>176</v>
      </c>
      <c r="D40" s="71"/>
      <c r="E40" s="71"/>
      <c r="F40" s="71"/>
      <c r="G40" s="33"/>
      <c r="H40" s="33"/>
      <c r="I40" s="33">
        <f>G41+G42+H43+H44</f>
        <v>4</v>
      </c>
      <c r="J40" s="38">
        <f>MAX(J41,J42,J43,J44)</f>
        <v>0.022445601851851852</v>
      </c>
      <c r="K40" s="34"/>
      <c r="L40" s="39">
        <f>J40-$J$15</f>
        <v>0.0006562500000000006</v>
      </c>
      <c r="M40" s="32">
        <v>68</v>
      </c>
      <c r="N40" s="32"/>
    </row>
    <row r="41" spans="1:14" ht="15.75">
      <c r="A41" s="96"/>
      <c r="B41" s="35" t="s">
        <v>33</v>
      </c>
      <c r="C41" s="56" t="s">
        <v>84</v>
      </c>
      <c r="D41" s="44">
        <v>1985</v>
      </c>
      <c r="E41" s="44" t="s">
        <v>49</v>
      </c>
      <c r="F41" s="44" t="s">
        <v>77</v>
      </c>
      <c r="G41" s="44">
        <v>1</v>
      </c>
      <c r="H41" s="44"/>
      <c r="I41" s="44"/>
      <c r="J41" s="40">
        <v>0.022445601851851852</v>
      </c>
      <c r="K41" s="35"/>
      <c r="L41" s="36"/>
      <c r="M41" s="32"/>
      <c r="N41" s="35"/>
    </row>
    <row r="42" spans="1:234" ht="15.75">
      <c r="A42" s="96"/>
      <c r="B42" s="35" t="s">
        <v>35</v>
      </c>
      <c r="C42" s="56" t="s">
        <v>85</v>
      </c>
      <c r="D42" s="44">
        <v>1978</v>
      </c>
      <c r="E42" s="44" t="s">
        <v>49</v>
      </c>
      <c r="F42" s="44" t="s">
        <v>77</v>
      </c>
      <c r="G42" s="44">
        <v>2</v>
      </c>
      <c r="H42" s="44"/>
      <c r="I42" s="44"/>
      <c r="J42" s="40">
        <v>0.022445601851851852</v>
      </c>
      <c r="K42" s="35"/>
      <c r="L42" s="36"/>
      <c r="M42" s="32"/>
      <c r="N42" s="35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</row>
    <row r="43" spans="1:234" ht="15.75">
      <c r="A43" s="96"/>
      <c r="B43" s="35" t="s">
        <v>34</v>
      </c>
      <c r="C43" s="56" t="s">
        <v>86</v>
      </c>
      <c r="D43" s="44">
        <v>1985</v>
      </c>
      <c r="E43" s="44" t="s">
        <v>44</v>
      </c>
      <c r="F43" s="44" t="s">
        <v>77</v>
      </c>
      <c r="G43" s="44"/>
      <c r="H43" s="44">
        <v>0</v>
      </c>
      <c r="I43" s="44"/>
      <c r="J43" s="40">
        <v>0.022444444444444444</v>
      </c>
      <c r="K43" s="35"/>
      <c r="L43" s="36"/>
      <c r="M43" s="32"/>
      <c r="N43" s="35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</row>
    <row r="44" spans="1:234" ht="15.75">
      <c r="A44" s="96"/>
      <c r="B44" s="35" t="s">
        <v>18</v>
      </c>
      <c r="C44" s="56" t="s">
        <v>87</v>
      </c>
      <c r="D44" s="44">
        <v>1983</v>
      </c>
      <c r="E44" s="44" t="s">
        <v>44</v>
      </c>
      <c r="F44" s="44" t="s">
        <v>77</v>
      </c>
      <c r="G44" s="44"/>
      <c r="H44" s="44">
        <v>1</v>
      </c>
      <c r="I44" s="44"/>
      <c r="J44" s="40">
        <v>0.022443287037037036</v>
      </c>
      <c r="K44" s="35"/>
      <c r="L44" s="36"/>
      <c r="M44" s="32"/>
      <c r="N44" s="35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</row>
    <row r="45" spans="1:234" ht="15.75">
      <c r="A45" s="32">
        <v>7</v>
      </c>
      <c r="B45" s="32">
        <v>10</v>
      </c>
      <c r="C45" s="71" t="s">
        <v>177</v>
      </c>
      <c r="D45" s="71"/>
      <c r="E45" s="71"/>
      <c r="F45" s="71"/>
      <c r="G45" s="33"/>
      <c r="H45" s="33"/>
      <c r="I45" s="33">
        <f>G46+G47+H48+H49</f>
        <v>3</v>
      </c>
      <c r="J45" s="38">
        <f>MAX(J46,J47,J48,J49)</f>
        <v>0.022556712962962966</v>
      </c>
      <c r="K45" s="34"/>
      <c r="L45" s="39">
        <f>J45-$J$15</f>
        <v>0.0007673611111111145</v>
      </c>
      <c r="M45" s="32">
        <v>64</v>
      </c>
      <c r="N45" s="32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</row>
    <row r="46" spans="1:234" ht="15.75">
      <c r="A46" s="96"/>
      <c r="B46" s="35" t="s">
        <v>33</v>
      </c>
      <c r="C46" s="56" t="s">
        <v>88</v>
      </c>
      <c r="D46" s="44">
        <v>1987</v>
      </c>
      <c r="E46" s="44" t="s">
        <v>44</v>
      </c>
      <c r="F46" s="44" t="s">
        <v>89</v>
      </c>
      <c r="G46" s="44">
        <v>0</v>
      </c>
      <c r="H46" s="44"/>
      <c r="I46" s="44"/>
      <c r="J46" s="40">
        <v>0.022556712962962966</v>
      </c>
      <c r="K46" s="35"/>
      <c r="L46" s="36"/>
      <c r="M46" s="32"/>
      <c r="N46" s="35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</row>
    <row r="47" spans="1:234" ht="15.75">
      <c r="A47" s="96"/>
      <c r="B47" s="35" t="s">
        <v>35</v>
      </c>
      <c r="C47" s="56" t="s">
        <v>90</v>
      </c>
      <c r="D47" s="44">
        <v>1988</v>
      </c>
      <c r="E47" s="44" t="s">
        <v>47</v>
      </c>
      <c r="F47" s="44" t="s">
        <v>91</v>
      </c>
      <c r="G47" s="44">
        <v>2</v>
      </c>
      <c r="H47" s="44"/>
      <c r="I47" s="44"/>
      <c r="J47" s="40">
        <v>0.022510416666666668</v>
      </c>
      <c r="K47" s="35"/>
      <c r="L47" s="36"/>
      <c r="M47" s="32"/>
      <c r="N47" s="35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</row>
    <row r="48" spans="1:234" ht="15.75">
      <c r="A48" s="96"/>
      <c r="B48" s="35" t="s">
        <v>34</v>
      </c>
      <c r="C48" s="56" t="s">
        <v>92</v>
      </c>
      <c r="D48" s="44">
        <v>1985</v>
      </c>
      <c r="E48" s="44" t="s">
        <v>44</v>
      </c>
      <c r="F48" s="44" t="s">
        <v>89</v>
      </c>
      <c r="G48" s="44"/>
      <c r="H48" s="44">
        <v>0</v>
      </c>
      <c r="I48" s="44"/>
      <c r="J48" s="40">
        <v>0.022533564814814815</v>
      </c>
      <c r="K48" s="35"/>
      <c r="L48" s="36"/>
      <c r="M48" s="32"/>
      <c r="N48" s="35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</row>
    <row r="49" spans="1:234" ht="15.75">
      <c r="A49" s="96"/>
      <c r="B49" s="35" t="s">
        <v>18</v>
      </c>
      <c r="C49" s="56" t="s">
        <v>93</v>
      </c>
      <c r="D49" s="44">
        <v>1984</v>
      </c>
      <c r="E49" s="44" t="s">
        <v>44</v>
      </c>
      <c r="F49" s="44" t="s">
        <v>89</v>
      </c>
      <c r="G49" s="44"/>
      <c r="H49" s="44">
        <v>1</v>
      </c>
      <c r="I49" s="44"/>
      <c r="J49" s="40">
        <v>0.02253935185185185</v>
      </c>
      <c r="K49" s="35"/>
      <c r="L49" s="36"/>
      <c r="M49" s="32"/>
      <c r="N49" s="35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</row>
    <row r="50" spans="1:234" ht="15.75">
      <c r="A50" s="32">
        <v>8</v>
      </c>
      <c r="B50" s="32">
        <v>11</v>
      </c>
      <c r="C50" s="71" t="s">
        <v>178</v>
      </c>
      <c r="D50" s="71"/>
      <c r="E50" s="71"/>
      <c r="F50" s="71"/>
      <c r="G50" s="33"/>
      <c r="H50" s="33"/>
      <c r="I50" s="33">
        <f>G51+G52+H53+H54</f>
        <v>6</v>
      </c>
      <c r="J50" s="38">
        <f>MAX(J51,J52,J53,J54)</f>
        <v>0.022818287037037036</v>
      </c>
      <c r="K50" s="34"/>
      <c r="L50" s="39">
        <f>J50-$J$15</f>
        <v>0.0010289351851851848</v>
      </c>
      <c r="M50" s="32">
        <v>60</v>
      </c>
      <c r="N50" s="32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</row>
    <row r="51" spans="1:234" ht="15.75">
      <c r="A51" s="32"/>
      <c r="B51" s="35" t="s">
        <v>33</v>
      </c>
      <c r="C51" s="57" t="s">
        <v>165</v>
      </c>
      <c r="D51" s="55">
        <v>1987</v>
      </c>
      <c r="E51" s="55" t="s">
        <v>44</v>
      </c>
      <c r="F51" s="55" t="s">
        <v>166</v>
      </c>
      <c r="G51" s="55">
        <v>1</v>
      </c>
      <c r="H51" s="55"/>
      <c r="I51" s="55"/>
      <c r="J51" s="42">
        <v>0.0228125</v>
      </c>
      <c r="K51" s="34"/>
      <c r="L51" s="39"/>
      <c r="M51" s="32"/>
      <c r="N51" s="32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</row>
    <row r="52" spans="1:234" ht="15.75">
      <c r="A52" s="32"/>
      <c r="B52" s="35" t="s">
        <v>35</v>
      </c>
      <c r="C52" s="57" t="s">
        <v>167</v>
      </c>
      <c r="D52" s="55">
        <v>1986</v>
      </c>
      <c r="E52" s="55" t="s">
        <v>44</v>
      </c>
      <c r="F52" s="55" t="s">
        <v>166</v>
      </c>
      <c r="G52" s="55">
        <v>0</v>
      </c>
      <c r="H52" s="55"/>
      <c r="I52" s="55"/>
      <c r="J52" s="42">
        <v>0.02281712962962963</v>
      </c>
      <c r="K52" s="34"/>
      <c r="L52" s="39"/>
      <c r="M52" s="32"/>
      <c r="N52" s="32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</row>
    <row r="53" spans="1:234" ht="15.75">
      <c r="A53" s="32"/>
      <c r="B53" s="35" t="s">
        <v>34</v>
      </c>
      <c r="C53" s="57" t="s">
        <v>168</v>
      </c>
      <c r="D53" s="55">
        <v>1986</v>
      </c>
      <c r="E53" s="55" t="s">
        <v>44</v>
      </c>
      <c r="F53" s="55" t="s">
        <v>169</v>
      </c>
      <c r="G53" s="55"/>
      <c r="H53" s="55">
        <v>3</v>
      </c>
      <c r="I53" s="55"/>
      <c r="J53" s="42">
        <v>0.02281597222222222</v>
      </c>
      <c r="K53" s="34"/>
      <c r="L53" s="39"/>
      <c r="M53" s="32"/>
      <c r="N53" s="32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</row>
    <row r="54" spans="1:234" ht="15.75">
      <c r="A54" s="32"/>
      <c r="B54" s="35" t="s">
        <v>18</v>
      </c>
      <c r="C54" s="57" t="s">
        <v>170</v>
      </c>
      <c r="D54" s="55">
        <v>1987</v>
      </c>
      <c r="E54" s="55" t="s">
        <v>44</v>
      </c>
      <c r="F54" s="55" t="s">
        <v>166</v>
      </c>
      <c r="G54" s="55"/>
      <c r="H54" s="55">
        <v>2</v>
      </c>
      <c r="I54" s="55"/>
      <c r="J54" s="42">
        <v>0.022818287037037036</v>
      </c>
      <c r="K54" s="34"/>
      <c r="L54" s="39"/>
      <c r="M54" s="32"/>
      <c r="N54" s="32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</row>
    <row r="55" spans="1:234" ht="15.75">
      <c r="A55" s="41">
        <v>9</v>
      </c>
      <c r="B55" s="41">
        <v>15</v>
      </c>
      <c r="C55" s="71" t="s">
        <v>179</v>
      </c>
      <c r="D55" s="71"/>
      <c r="E55" s="71"/>
      <c r="F55" s="71"/>
      <c r="G55" s="43"/>
      <c r="H55" s="43"/>
      <c r="I55" s="33">
        <f>G56+G57+H58+H59</f>
        <v>6</v>
      </c>
      <c r="J55" s="38">
        <f>MAX(J56,J57,J58,J59)</f>
        <v>0.022958333333333334</v>
      </c>
      <c r="K55" s="34"/>
      <c r="L55" s="39">
        <f>J55-$J$15</f>
        <v>0.0011689814814814826</v>
      </c>
      <c r="M55" s="41">
        <v>56</v>
      </c>
      <c r="N55" s="41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</row>
    <row r="56" spans="1:234" ht="15.75">
      <c r="A56" s="41"/>
      <c r="B56" s="35" t="s">
        <v>33</v>
      </c>
      <c r="C56" s="56" t="s">
        <v>94</v>
      </c>
      <c r="D56" s="44">
        <v>1982</v>
      </c>
      <c r="E56" s="44" t="s">
        <v>49</v>
      </c>
      <c r="F56" s="44" t="s">
        <v>79</v>
      </c>
      <c r="G56" s="44">
        <v>1</v>
      </c>
      <c r="H56" s="44"/>
      <c r="I56" s="44"/>
      <c r="J56" s="40">
        <v>0.02295486111111111</v>
      </c>
      <c r="K56" s="35"/>
      <c r="L56" s="36"/>
      <c r="M56" s="32"/>
      <c r="N56" s="35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</row>
    <row r="57" spans="1:234" ht="15.75">
      <c r="A57" s="41"/>
      <c r="B57" s="35" t="s">
        <v>35</v>
      </c>
      <c r="C57" s="56" t="s">
        <v>95</v>
      </c>
      <c r="D57" s="44">
        <v>1987</v>
      </c>
      <c r="E57" s="44" t="s">
        <v>47</v>
      </c>
      <c r="F57" s="44" t="s">
        <v>96</v>
      </c>
      <c r="G57" s="44">
        <v>0</v>
      </c>
      <c r="H57" s="44"/>
      <c r="I57" s="44"/>
      <c r="J57" s="40">
        <v>0.02294675925925926</v>
      </c>
      <c r="K57" s="35"/>
      <c r="L57" s="36"/>
      <c r="M57" s="32"/>
      <c r="N57" s="35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</row>
    <row r="58" spans="1:234" ht="15.75">
      <c r="A58" s="41"/>
      <c r="B58" s="35" t="s">
        <v>34</v>
      </c>
      <c r="C58" s="56" t="s">
        <v>97</v>
      </c>
      <c r="D58" s="44">
        <v>1984</v>
      </c>
      <c r="E58" s="44" t="s">
        <v>44</v>
      </c>
      <c r="F58" s="44" t="s">
        <v>79</v>
      </c>
      <c r="G58" s="44"/>
      <c r="H58" s="44">
        <v>2</v>
      </c>
      <c r="I58" s="44"/>
      <c r="J58" s="40">
        <v>0.022958333333333334</v>
      </c>
      <c r="K58" s="35"/>
      <c r="L58" s="36"/>
      <c r="M58" s="32"/>
      <c r="N58" s="35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</row>
    <row r="59" spans="1:234" ht="15.75">
      <c r="A59" s="41"/>
      <c r="B59" s="35" t="s">
        <v>18</v>
      </c>
      <c r="C59" s="56" t="s">
        <v>98</v>
      </c>
      <c r="D59" s="44">
        <v>1981</v>
      </c>
      <c r="E59" s="44" t="s">
        <v>49</v>
      </c>
      <c r="F59" s="44" t="s">
        <v>79</v>
      </c>
      <c r="G59" s="44"/>
      <c r="H59" s="44">
        <v>3</v>
      </c>
      <c r="I59" s="44"/>
      <c r="J59" s="40">
        <v>0.02294560185185185</v>
      </c>
      <c r="K59" s="35"/>
      <c r="L59" s="36"/>
      <c r="M59" s="32"/>
      <c r="N59" s="35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</row>
    <row r="60" spans="1:234" ht="15.75">
      <c r="A60" s="32">
        <v>10</v>
      </c>
      <c r="B60" s="32">
        <v>12</v>
      </c>
      <c r="C60" s="71" t="s">
        <v>180</v>
      </c>
      <c r="D60" s="71"/>
      <c r="E60" s="71"/>
      <c r="F60" s="71"/>
      <c r="G60" s="33"/>
      <c r="H60" s="33"/>
      <c r="I60" s="33">
        <f>G61+G62+H63+H64</f>
        <v>9</v>
      </c>
      <c r="J60" s="38">
        <f>MAX(J61,J62,J63,J64)</f>
        <v>0.023421296296296298</v>
      </c>
      <c r="K60" s="34"/>
      <c r="L60" s="39">
        <f>J60-$J$15</f>
        <v>0.0016319444444444463</v>
      </c>
      <c r="M60" s="32">
        <v>52</v>
      </c>
      <c r="N60" s="32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</row>
    <row r="61" spans="1:234" ht="15.75">
      <c r="A61" s="96"/>
      <c r="B61" s="35" t="s">
        <v>33</v>
      </c>
      <c r="C61" s="56" t="s">
        <v>99</v>
      </c>
      <c r="D61" s="44">
        <v>1985</v>
      </c>
      <c r="E61" s="44" t="s">
        <v>44</v>
      </c>
      <c r="F61" s="44" t="s">
        <v>100</v>
      </c>
      <c r="G61" s="44">
        <v>3</v>
      </c>
      <c r="H61" s="44"/>
      <c r="I61" s="44"/>
      <c r="J61" s="40">
        <v>0.023402777777777783</v>
      </c>
      <c r="K61" s="35"/>
      <c r="L61" s="36"/>
      <c r="M61" s="32"/>
      <c r="N61" s="35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</row>
    <row r="62" spans="1:234" ht="15.75">
      <c r="A62" s="96"/>
      <c r="B62" s="35" t="s">
        <v>35</v>
      </c>
      <c r="C62" s="56" t="s">
        <v>101</v>
      </c>
      <c r="D62" s="44">
        <v>1987</v>
      </c>
      <c r="E62" s="44" t="s">
        <v>44</v>
      </c>
      <c r="F62" s="44" t="s">
        <v>100</v>
      </c>
      <c r="G62" s="44">
        <v>2</v>
      </c>
      <c r="H62" s="44"/>
      <c r="I62" s="44"/>
      <c r="J62" s="40">
        <v>0.023415509259259257</v>
      </c>
      <c r="K62" s="35"/>
      <c r="L62" s="36"/>
      <c r="M62" s="32"/>
      <c r="N62" s="35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</row>
    <row r="63" spans="1:234" ht="15.75">
      <c r="A63" s="96"/>
      <c r="B63" s="35" t="s">
        <v>34</v>
      </c>
      <c r="C63" s="56" t="s">
        <v>102</v>
      </c>
      <c r="D63" s="44">
        <v>1986</v>
      </c>
      <c r="E63" s="44" t="s">
        <v>44</v>
      </c>
      <c r="F63" s="44" t="s">
        <v>100</v>
      </c>
      <c r="G63" s="44"/>
      <c r="H63" s="44">
        <v>3</v>
      </c>
      <c r="I63" s="44"/>
      <c r="J63" s="40">
        <v>0.023396990740740743</v>
      </c>
      <c r="K63" s="35"/>
      <c r="L63" s="36"/>
      <c r="M63" s="32"/>
      <c r="N63" s="35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</row>
    <row r="64" spans="1:234" ht="15.75">
      <c r="A64" s="96"/>
      <c r="B64" s="35" t="s">
        <v>18</v>
      </c>
      <c r="C64" s="56" t="s">
        <v>103</v>
      </c>
      <c r="D64" s="44">
        <v>1983</v>
      </c>
      <c r="E64" s="44" t="s">
        <v>44</v>
      </c>
      <c r="F64" s="44" t="s">
        <v>100</v>
      </c>
      <c r="G64" s="44"/>
      <c r="H64" s="44">
        <v>1</v>
      </c>
      <c r="I64" s="44"/>
      <c r="J64" s="40">
        <v>0.023421296296296298</v>
      </c>
      <c r="K64" s="35"/>
      <c r="L64" s="36"/>
      <c r="M64" s="32"/>
      <c r="N64" s="35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</row>
    <row r="65" spans="1:14" ht="15.75">
      <c r="A65" s="32">
        <v>11</v>
      </c>
      <c r="B65" s="32">
        <v>17</v>
      </c>
      <c r="C65" s="71" t="s">
        <v>181</v>
      </c>
      <c r="D65" s="71"/>
      <c r="E65" s="71"/>
      <c r="F65" s="71"/>
      <c r="G65" s="33"/>
      <c r="H65" s="33"/>
      <c r="I65" s="33">
        <f>G66+G67+H68+H69</f>
        <v>8</v>
      </c>
      <c r="J65" s="38">
        <f>MAX(J66,J67,J68,J69)</f>
        <v>0.023541666666666666</v>
      </c>
      <c r="K65" s="34"/>
      <c r="L65" s="39">
        <f>J65-$J$15</f>
        <v>0.0017523148148148142</v>
      </c>
      <c r="M65" s="32">
        <v>48</v>
      </c>
      <c r="N65" s="32"/>
    </row>
    <row r="66" spans="1:14" ht="15.75">
      <c r="A66" s="96"/>
      <c r="B66" s="35" t="s">
        <v>33</v>
      </c>
      <c r="C66" s="56" t="s">
        <v>104</v>
      </c>
      <c r="D66" s="44">
        <v>1988</v>
      </c>
      <c r="E66" s="44" t="s">
        <v>44</v>
      </c>
      <c r="F66" s="44" t="s">
        <v>105</v>
      </c>
      <c r="G66" s="44">
        <v>1</v>
      </c>
      <c r="H66" s="44"/>
      <c r="I66" s="44"/>
      <c r="J66" s="40">
        <v>0.023541666666666666</v>
      </c>
      <c r="K66" s="35"/>
      <c r="L66" s="36"/>
      <c r="M66" s="32"/>
      <c r="N66" s="35"/>
    </row>
    <row r="67" spans="1:14" ht="15.75">
      <c r="A67" s="96"/>
      <c r="B67" s="35" t="s">
        <v>35</v>
      </c>
      <c r="C67" s="56" t="s">
        <v>106</v>
      </c>
      <c r="D67" s="44">
        <v>1984</v>
      </c>
      <c r="E67" s="44" t="s">
        <v>44</v>
      </c>
      <c r="F67" s="44" t="s">
        <v>107</v>
      </c>
      <c r="G67" s="44">
        <v>2</v>
      </c>
      <c r="H67" s="44"/>
      <c r="I67" s="44"/>
      <c r="J67" s="40">
        <v>0.02353819444444445</v>
      </c>
      <c r="K67" s="35"/>
      <c r="L67" s="36"/>
      <c r="M67" s="32"/>
      <c r="N67" s="35"/>
    </row>
    <row r="68" spans="1:14" ht="15.75">
      <c r="A68" s="96"/>
      <c r="B68" s="35" t="s">
        <v>34</v>
      </c>
      <c r="C68" s="56" t="s">
        <v>108</v>
      </c>
      <c r="D68" s="44">
        <v>1986</v>
      </c>
      <c r="E68" s="44" t="s">
        <v>44</v>
      </c>
      <c r="F68" s="44" t="s">
        <v>107</v>
      </c>
      <c r="G68" s="44"/>
      <c r="H68" s="44">
        <v>3</v>
      </c>
      <c r="I68" s="44"/>
      <c r="J68" s="40">
        <v>0.023541666666666666</v>
      </c>
      <c r="K68" s="35"/>
      <c r="L68" s="36"/>
      <c r="M68" s="32"/>
      <c r="N68" s="35"/>
    </row>
    <row r="69" spans="1:14" ht="15.75">
      <c r="A69" s="96"/>
      <c r="B69" s="35" t="s">
        <v>18</v>
      </c>
      <c r="C69" s="56" t="s">
        <v>109</v>
      </c>
      <c r="D69" s="44">
        <v>1982</v>
      </c>
      <c r="E69" s="44" t="s">
        <v>44</v>
      </c>
      <c r="F69" s="44" t="s">
        <v>107</v>
      </c>
      <c r="G69" s="44"/>
      <c r="H69" s="44">
        <v>2</v>
      </c>
      <c r="I69" s="44"/>
      <c r="J69" s="40">
        <v>0.023535879629629632</v>
      </c>
      <c r="K69" s="35"/>
      <c r="L69" s="36"/>
      <c r="M69" s="32"/>
      <c r="N69" s="35"/>
    </row>
    <row r="70" spans="1:14" ht="15.75">
      <c r="A70" s="32">
        <v>12</v>
      </c>
      <c r="B70" s="32">
        <v>3</v>
      </c>
      <c r="C70" s="71" t="s">
        <v>182</v>
      </c>
      <c r="D70" s="71"/>
      <c r="E70" s="71"/>
      <c r="F70" s="71"/>
      <c r="G70" s="33"/>
      <c r="H70" s="33"/>
      <c r="I70" s="33">
        <f>G71+G72+H73+H74</f>
        <v>6</v>
      </c>
      <c r="J70" s="38">
        <f>MAX(J71,J72,J73,J74)</f>
        <v>0.0235625</v>
      </c>
      <c r="K70" s="34"/>
      <c r="L70" s="39">
        <f>J70-$J$15</f>
        <v>0.0017731481481481487</v>
      </c>
      <c r="M70" s="32">
        <v>44</v>
      </c>
      <c r="N70" s="32"/>
    </row>
    <row r="71" spans="1:14" ht="15.75">
      <c r="A71" s="96"/>
      <c r="B71" s="35" t="s">
        <v>33</v>
      </c>
      <c r="C71" s="56" t="s">
        <v>110</v>
      </c>
      <c r="D71" s="44">
        <v>1982</v>
      </c>
      <c r="E71" s="44" t="s">
        <v>68</v>
      </c>
      <c r="F71" s="44" t="s">
        <v>111</v>
      </c>
      <c r="G71" s="44">
        <v>2</v>
      </c>
      <c r="H71" s="44"/>
      <c r="I71" s="44"/>
      <c r="J71" s="40">
        <v>0.023547453703703702</v>
      </c>
      <c r="K71" s="35"/>
      <c r="L71" s="36"/>
      <c r="M71" s="32"/>
      <c r="N71" s="35"/>
    </row>
    <row r="72" spans="1:14" ht="15.75">
      <c r="A72" s="96"/>
      <c r="B72" s="35" t="s">
        <v>35</v>
      </c>
      <c r="C72" s="56" t="s">
        <v>112</v>
      </c>
      <c r="D72" s="44">
        <v>1987</v>
      </c>
      <c r="E72" s="44" t="s">
        <v>44</v>
      </c>
      <c r="F72" s="44" t="s">
        <v>111</v>
      </c>
      <c r="G72" s="44">
        <v>1</v>
      </c>
      <c r="H72" s="44"/>
      <c r="I72" s="44"/>
      <c r="J72" s="40">
        <v>0.023552083333333335</v>
      </c>
      <c r="K72" s="35"/>
      <c r="L72" s="36"/>
      <c r="M72" s="32"/>
      <c r="N72" s="35"/>
    </row>
    <row r="73" spans="1:14" ht="15.75">
      <c r="A73" s="96"/>
      <c r="B73" s="35" t="s">
        <v>34</v>
      </c>
      <c r="C73" s="56" t="s">
        <v>113</v>
      </c>
      <c r="D73" s="44">
        <v>1986</v>
      </c>
      <c r="E73" s="44" t="s">
        <v>44</v>
      </c>
      <c r="F73" s="44" t="s">
        <v>111</v>
      </c>
      <c r="G73" s="44"/>
      <c r="H73" s="44">
        <v>0</v>
      </c>
      <c r="I73" s="44"/>
      <c r="J73" s="40">
        <v>0.023557870370370368</v>
      </c>
      <c r="K73" s="35"/>
      <c r="L73" s="36"/>
      <c r="M73" s="32"/>
      <c r="N73" s="35"/>
    </row>
    <row r="74" spans="1:14" ht="15.75">
      <c r="A74" s="96"/>
      <c r="B74" s="35" t="s">
        <v>18</v>
      </c>
      <c r="C74" s="56" t="s">
        <v>114</v>
      </c>
      <c r="D74" s="44">
        <v>1986</v>
      </c>
      <c r="E74" s="44" t="s">
        <v>44</v>
      </c>
      <c r="F74" s="44" t="s">
        <v>111</v>
      </c>
      <c r="G74" s="44"/>
      <c r="H74" s="44">
        <v>3</v>
      </c>
      <c r="I74" s="44"/>
      <c r="J74" s="40">
        <v>0.0235625</v>
      </c>
      <c r="K74" s="35"/>
      <c r="L74" s="36"/>
      <c r="M74" s="32"/>
      <c r="N74" s="35"/>
    </row>
    <row r="75" spans="1:14" ht="15.75">
      <c r="A75" s="32">
        <v>13</v>
      </c>
      <c r="B75" s="32">
        <v>8</v>
      </c>
      <c r="C75" s="71" t="s">
        <v>183</v>
      </c>
      <c r="D75" s="71"/>
      <c r="E75" s="71"/>
      <c r="F75" s="71"/>
      <c r="G75" s="33"/>
      <c r="H75" s="33"/>
      <c r="I75" s="33">
        <f>G76+G77+H78+H79</f>
        <v>8</v>
      </c>
      <c r="J75" s="38">
        <f>MAX(J76,J77,J78,J79)</f>
        <v>0.023777777777777776</v>
      </c>
      <c r="K75" s="34"/>
      <c r="L75" s="39">
        <f>J75-$J$15</f>
        <v>0.0019884259259259247</v>
      </c>
      <c r="M75" s="32">
        <v>40</v>
      </c>
      <c r="N75" s="32"/>
    </row>
    <row r="76" spans="1:14" ht="15.75">
      <c r="A76" s="96"/>
      <c r="B76" s="35" t="s">
        <v>33</v>
      </c>
      <c r="C76" s="56" t="s">
        <v>115</v>
      </c>
      <c r="D76" s="44">
        <v>1988</v>
      </c>
      <c r="E76" s="44" t="s">
        <v>44</v>
      </c>
      <c r="F76" s="44" t="s">
        <v>111</v>
      </c>
      <c r="G76" s="44">
        <v>1</v>
      </c>
      <c r="H76" s="44"/>
      <c r="I76" s="44"/>
      <c r="J76" s="40">
        <v>0.023777777777777776</v>
      </c>
      <c r="K76" s="35"/>
      <c r="L76" s="36"/>
      <c r="M76" s="32"/>
      <c r="N76" s="35"/>
    </row>
    <row r="77" spans="1:14" ht="15.75">
      <c r="A77" s="96"/>
      <c r="B77" s="35" t="s">
        <v>35</v>
      </c>
      <c r="C77" s="56" t="s">
        <v>116</v>
      </c>
      <c r="D77" s="44">
        <v>1988</v>
      </c>
      <c r="E77" s="44" t="s">
        <v>44</v>
      </c>
      <c r="F77" s="44" t="s">
        <v>111</v>
      </c>
      <c r="G77" s="44">
        <v>2</v>
      </c>
      <c r="H77" s="44"/>
      <c r="I77" s="44"/>
      <c r="J77" s="40">
        <v>0.023770833333333328</v>
      </c>
      <c r="K77" s="35"/>
      <c r="L77" s="36"/>
      <c r="M77" s="32"/>
      <c r="N77" s="35"/>
    </row>
    <row r="78" spans="1:14" ht="15.75">
      <c r="A78" s="96"/>
      <c r="B78" s="35" t="s">
        <v>34</v>
      </c>
      <c r="C78" s="56" t="s">
        <v>117</v>
      </c>
      <c r="D78" s="44">
        <v>1981</v>
      </c>
      <c r="E78" s="44" t="s">
        <v>49</v>
      </c>
      <c r="F78" s="44" t="s">
        <v>118</v>
      </c>
      <c r="G78" s="44"/>
      <c r="H78" s="44">
        <v>3</v>
      </c>
      <c r="I78" s="44"/>
      <c r="J78" s="40">
        <v>0.023766203703703706</v>
      </c>
      <c r="K78" s="35"/>
      <c r="L78" s="36"/>
      <c r="M78" s="32"/>
      <c r="N78" s="35"/>
    </row>
    <row r="79" spans="1:14" ht="15.75">
      <c r="A79" s="96"/>
      <c r="B79" s="35" t="s">
        <v>18</v>
      </c>
      <c r="C79" s="56" t="s">
        <v>119</v>
      </c>
      <c r="D79" s="44">
        <v>1983</v>
      </c>
      <c r="E79" s="44" t="s">
        <v>44</v>
      </c>
      <c r="F79" s="44" t="s">
        <v>120</v>
      </c>
      <c r="G79" s="44"/>
      <c r="H79" s="44">
        <v>2</v>
      </c>
      <c r="I79" s="44"/>
      <c r="J79" s="40">
        <v>0.02377546296296296</v>
      </c>
      <c r="K79" s="35"/>
      <c r="L79" s="36"/>
      <c r="M79" s="32"/>
      <c r="N79" s="35"/>
    </row>
    <row r="80" spans="1:14" ht="15.75">
      <c r="A80" s="32">
        <v>14</v>
      </c>
      <c r="B80" s="32">
        <v>14</v>
      </c>
      <c r="C80" s="71" t="s">
        <v>184</v>
      </c>
      <c r="D80" s="71"/>
      <c r="E80" s="71"/>
      <c r="F80" s="71"/>
      <c r="G80" s="33"/>
      <c r="H80" s="33"/>
      <c r="I80" s="33">
        <f>G81+G82+H83+H84</f>
        <v>6</v>
      </c>
      <c r="J80" s="38">
        <f>MAX(J81,J82,J83,J84)</f>
        <v>0.023778935185185188</v>
      </c>
      <c r="K80" s="34"/>
      <c r="L80" s="39">
        <f>J80-$J$15</f>
        <v>0.0019895833333333363</v>
      </c>
      <c r="M80" s="32">
        <v>36</v>
      </c>
      <c r="N80" s="32"/>
    </row>
    <row r="81" spans="1:14" ht="15.75">
      <c r="A81" s="96"/>
      <c r="B81" s="35" t="s">
        <v>33</v>
      </c>
      <c r="C81" s="56" t="s">
        <v>121</v>
      </c>
      <c r="D81" s="44">
        <v>1974</v>
      </c>
      <c r="E81" s="44" t="s">
        <v>44</v>
      </c>
      <c r="F81" s="44" t="s">
        <v>122</v>
      </c>
      <c r="G81" s="44">
        <v>1</v>
      </c>
      <c r="H81" s="44"/>
      <c r="I81" s="44"/>
      <c r="J81" s="40">
        <v>0.02377314814814815</v>
      </c>
      <c r="K81" s="35"/>
      <c r="L81" s="36"/>
      <c r="M81" s="32"/>
      <c r="N81" s="35"/>
    </row>
    <row r="82" spans="1:14" ht="15.75">
      <c r="A82" s="96"/>
      <c r="B82" s="35" t="s">
        <v>35</v>
      </c>
      <c r="C82" s="56" t="s">
        <v>123</v>
      </c>
      <c r="D82" s="44">
        <v>1990</v>
      </c>
      <c r="E82" s="44" t="s">
        <v>47</v>
      </c>
      <c r="F82" s="44" t="s">
        <v>124</v>
      </c>
      <c r="G82" s="44">
        <v>2</v>
      </c>
      <c r="H82" s="44"/>
      <c r="I82" s="44"/>
      <c r="J82" s="40">
        <v>0.023756944444444445</v>
      </c>
      <c r="K82" s="35"/>
      <c r="L82" s="36"/>
      <c r="M82" s="32"/>
      <c r="N82" s="35"/>
    </row>
    <row r="83" spans="1:14" ht="15.75">
      <c r="A83" s="96"/>
      <c r="B83" s="35" t="s">
        <v>34</v>
      </c>
      <c r="C83" s="56" t="s">
        <v>125</v>
      </c>
      <c r="D83" s="44">
        <v>1985</v>
      </c>
      <c r="E83" s="44" t="s">
        <v>44</v>
      </c>
      <c r="F83" s="44" t="s">
        <v>122</v>
      </c>
      <c r="G83" s="44"/>
      <c r="H83" s="44">
        <v>0</v>
      </c>
      <c r="I83" s="44"/>
      <c r="J83" s="40">
        <v>0.02376041666666667</v>
      </c>
      <c r="K83" s="35"/>
      <c r="L83" s="36"/>
      <c r="M83" s="32"/>
      <c r="N83" s="35"/>
    </row>
    <row r="84" spans="1:14" ht="15.75">
      <c r="A84" s="96"/>
      <c r="B84" s="35" t="s">
        <v>18</v>
      </c>
      <c r="C84" s="56" t="s">
        <v>126</v>
      </c>
      <c r="D84" s="44">
        <v>1982</v>
      </c>
      <c r="E84" s="44" t="s">
        <v>44</v>
      </c>
      <c r="F84" s="44" t="s">
        <v>122</v>
      </c>
      <c r="G84" s="44"/>
      <c r="H84" s="44">
        <v>3</v>
      </c>
      <c r="I84" s="44"/>
      <c r="J84" s="40">
        <v>0.023778935185185188</v>
      </c>
      <c r="K84" s="35"/>
      <c r="L84" s="36"/>
      <c r="M84" s="32"/>
      <c r="N84" s="35"/>
    </row>
    <row r="85" spans="1:14" ht="15.75">
      <c r="A85" s="32">
        <v>15</v>
      </c>
      <c r="B85" s="32">
        <v>4</v>
      </c>
      <c r="C85" s="71" t="s">
        <v>185</v>
      </c>
      <c r="D85" s="71"/>
      <c r="E85" s="71"/>
      <c r="F85" s="71"/>
      <c r="G85" s="33"/>
      <c r="H85" s="33"/>
      <c r="I85" s="33">
        <f>G86+G87+H88+H89</f>
        <v>8</v>
      </c>
      <c r="J85" s="38">
        <f>MAX(J86,J87,J88,J89)</f>
        <v>0.02387037037037037</v>
      </c>
      <c r="K85" s="34"/>
      <c r="L85" s="39">
        <f>J85-$J$15</f>
        <v>0.0020810185185185202</v>
      </c>
      <c r="M85" s="32">
        <v>32</v>
      </c>
      <c r="N85" s="32"/>
    </row>
    <row r="86" spans="1:14" ht="15.75">
      <c r="A86" s="96"/>
      <c r="B86" s="35" t="s">
        <v>33</v>
      </c>
      <c r="C86" s="56" t="s">
        <v>127</v>
      </c>
      <c r="D86" s="44">
        <v>1980</v>
      </c>
      <c r="E86" s="44" t="s">
        <v>49</v>
      </c>
      <c r="F86" s="44" t="s">
        <v>128</v>
      </c>
      <c r="G86" s="44">
        <v>4</v>
      </c>
      <c r="H86" s="44"/>
      <c r="I86" s="44"/>
      <c r="J86" s="40">
        <v>0.02387037037037037</v>
      </c>
      <c r="K86" s="35"/>
      <c r="L86" s="36"/>
      <c r="M86" s="32"/>
      <c r="N86" s="35"/>
    </row>
    <row r="87" spans="1:14" ht="15.75">
      <c r="A87" s="96"/>
      <c r="B87" s="35" t="s">
        <v>35</v>
      </c>
      <c r="C87" s="56" t="s">
        <v>129</v>
      </c>
      <c r="D87" s="44">
        <v>1988</v>
      </c>
      <c r="E87" s="44" t="s">
        <v>44</v>
      </c>
      <c r="F87" s="44" t="s">
        <v>130</v>
      </c>
      <c r="G87" s="44">
        <v>3</v>
      </c>
      <c r="H87" s="44"/>
      <c r="I87" s="44"/>
      <c r="J87" s="40">
        <v>0.02384490740740741</v>
      </c>
      <c r="K87" s="35"/>
      <c r="L87" s="36"/>
      <c r="M87" s="32"/>
      <c r="N87" s="35"/>
    </row>
    <row r="88" spans="1:14" ht="15.75">
      <c r="A88" s="96"/>
      <c r="B88" s="35" t="s">
        <v>34</v>
      </c>
      <c r="C88" s="56" t="s">
        <v>131</v>
      </c>
      <c r="D88" s="44">
        <v>1987</v>
      </c>
      <c r="E88" s="44" t="s">
        <v>44</v>
      </c>
      <c r="F88" s="44" t="s">
        <v>132</v>
      </c>
      <c r="G88" s="44"/>
      <c r="H88" s="44">
        <v>1</v>
      </c>
      <c r="I88" s="44"/>
      <c r="J88" s="40">
        <v>0.02384953703703704</v>
      </c>
      <c r="K88" s="35"/>
      <c r="L88" s="36"/>
      <c r="M88" s="32"/>
      <c r="N88" s="35"/>
    </row>
    <row r="89" spans="1:14" ht="15.75">
      <c r="A89" s="96"/>
      <c r="B89" s="35" t="s">
        <v>18</v>
      </c>
      <c r="C89" s="56" t="s">
        <v>133</v>
      </c>
      <c r="D89" s="44">
        <v>1984</v>
      </c>
      <c r="E89" s="44" t="s">
        <v>44</v>
      </c>
      <c r="F89" s="44" t="s">
        <v>130</v>
      </c>
      <c r="G89" s="44"/>
      <c r="H89" s="44">
        <v>0</v>
      </c>
      <c r="I89" s="44"/>
      <c r="J89" s="40">
        <v>0.023866898148148148</v>
      </c>
      <c r="K89" s="35"/>
      <c r="L89" s="36"/>
      <c r="M89" s="32"/>
      <c r="N89" s="35"/>
    </row>
    <row r="90" spans="1:14" ht="15.75">
      <c r="A90" s="32">
        <v>16</v>
      </c>
      <c r="B90" s="32">
        <v>6</v>
      </c>
      <c r="C90" s="71" t="s">
        <v>186</v>
      </c>
      <c r="D90" s="71"/>
      <c r="E90" s="71"/>
      <c r="F90" s="71"/>
      <c r="G90" s="33"/>
      <c r="H90" s="33"/>
      <c r="I90" s="33">
        <f>G91+G92+H93+H94</f>
        <v>9</v>
      </c>
      <c r="J90" s="38">
        <f>MAX(J91,J92,J93,J94)</f>
        <v>0.023881944444444445</v>
      </c>
      <c r="K90" s="34"/>
      <c r="L90" s="39">
        <f>J90-$J$15</f>
        <v>0.002092592592592594</v>
      </c>
      <c r="M90" s="32">
        <v>30</v>
      </c>
      <c r="N90" s="32"/>
    </row>
    <row r="91" spans="1:14" ht="15.75">
      <c r="A91" s="96"/>
      <c r="B91" s="35" t="s">
        <v>33</v>
      </c>
      <c r="C91" s="56" t="s">
        <v>134</v>
      </c>
      <c r="D91" s="44">
        <v>1988</v>
      </c>
      <c r="E91" s="44" t="s">
        <v>44</v>
      </c>
      <c r="F91" s="44" t="s">
        <v>107</v>
      </c>
      <c r="G91" s="44">
        <v>4</v>
      </c>
      <c r="H91" s="44"/>
      <c r="I91" s="44"/>
      <c r="J91" s="40">
        <v>0.023873842592592592</v>
      </c>
      <c r="K91" s="35"/>
      <c r="L91" s="36"/>
      <c r="M91" s="32"/>
      <c r="N91" s="35"/>
    </row>
    <row r="92" spans="1:14" ht="15.75">
      <c r="A92" s="96"/>
      <c r="B92" s="35" t="s">
        <v>35</v>
      </c>
      <c r="C92" s="56" t="s">
        <v>135</v>
      </c>
      <c r="D92" s="44">
        <v>1985</v>
      </c>
      <c r="E92" s="44" t="s">
        <v>44</v>
      </c>
      <c r="F92" s="44" t="s">
        <v>107</v>
      </c>
      <c r="G92" s="44">
        <v>1</v>
      </c>
      <c r="H92" s="44"/>
      <c r="I92" s="44"/>
      <c r="J92" s="40">
        <v>0.023881944444444445</v>
      </c>
      <c r="K92" s="35"/>
      <c r="L92" s="36"/>
      <c r="M92" s="32"/>
      <c r="N92" s="35"/>
    </row>
    <row r="93" spans="1:14" ht="15.75">
      <c r="A93" s="96"/>
      <c r="B93" s="35" t="s">
        <v>34</v>
      </c>
      <c r="C93" s="56" t="s">
        <v>136</v>
      </c>
      <c r="D93" s="44">
        <v>1986</v>
      </c>
      <c r="E93" s="44" t="s">
        <v>44</v>
      </c>
      <c r="F93" s="44" t="s">
        <v>77</v>
      </c>
      <c r="G93" s="44"/>
      <c r="H93" s="44">
        <v>3</v>
      </c>
      <c r="I93" s="44"/>
      <c r="J93" s="40">
        <v>0.023871527777777776</v>
      </c>
      <c r="K93" s="35"/>
      <c r="L93" s="36"/>
      <c r="M93" s="32"/>
      <c r="N93" s="35"/>
    </row>
    <row r="94" spans="1:14" ht="15.75">
      <c r="A94" s="96"/>
      <c r="B94" s="35" t="s">
        <v>18</v>
      </c>
      <c r="C94" s="56" t="s">
        <v>137</v>
      </c>
      <c r="D94" s="44">
        <v>1987</v>
      </c>
      <c r="E94" s="44" t="s">
        <v>44</v>
      </c>
      <c r="F94" s="44" t="s">
        <v>77</v>
      </c>
      <c r="G94" s="44"/>
      <c r="H94" s="44">
        <v>1</v>
      </c>
      <c r="I94" s="44"/>
      <c r="J94" s="40">
        <v>0.02388078703703704</v>
      </c>
      <c r="K94" s="35"/>
      <c r="L94" s="36"/>
      <c r="M94" s="32"/>
      <c r="N94" s="35"/>
    </row>
    <row r="95" spans="1:14" ht="15.75">
      <c r="A95" s="32">
        <v>17</v>
      </c>
      <c r="B95" s="32">
        <v>2</v>
      </c>
      <c r="C95" s="71" t="s">
        <v>187</v>
      </c>
      <c r="D95" s="71"/>
      <c r="E95" s="71"/>
      <c r="F95" s="71"/>
      <c r="G95" s="33"/>
      <c r="H95" s="33"/>
      <c r="I95" s="33">
        <f>G96+G97+H98+H99</f>
        <v>8</v>
      </c>
      <c r="J95" s="38">
        <f>MAX(J96,J97,J98,J99)</f>
        <v>0.024145833333333335</v>
      </c>
      <c r="K95" s="34"/>
      <c r="L95" s="39">
        <f>J95-$J$15</f>
        <v>0.0023564814814814837</v>
      </c>
      <c r="M95" s="32">
        <v>28</v>
      </c>
      <c r="N95" s="32"/>
    </row>
    <row r="96" spans="1:14" ht="15.75">
      <c r="A96" s="96"/>
      <c r="B96" s="35" t="s">
        <v>33</v>
      </c>
      <c r="C96" s="56" t="s">
        <v>138</v>
      </c>
      <c r="D96" s="44">
        <v>1986</v>
      </c>
      <c r="E96" s="44" t="s">
        <v>47</v>
      </c>
      <c r="F96" s="44" t="s">
        <v>139</v>
      </c>
      <c r="G96" s="44">
        <v>2</v>
      </c>
      <c r="H96" s="44"/>
      <c r="I96" s="44"/>
      <c r="J96" s="40">
        <v>0.024145833333333335</v>
      </c>
      <c r="K96" s="35"/>
      <c r="L96" s="36"/>
      <c r="M96" s="32"/>
      <c r="N96" s="35"/>
    </row>
    <row r="97" spans="1:14" ht="15.75">
      <c r="A97" s="96"/>
      <c r="B97" s="35" t="s">
        <v>35</v>
      </c>
      <c r="C97" s="56" t="s">
        <v>140</v>
      </c>
      <c r="D97" s="44">
        <v>1988</v>
      </c>
      <c r="E97" s="44" t="s">
        <v>47</v>
      </c>
      <c r="F97" s="44" t="s">
        <v>139</v>
      </c>
      <c r="G97" s="44">
        <v>3</v>
      </c>
      <c r="H97" s="44"/>
      <c r="I97" s="44"/>
      <c r="J97" s="40">
        <v>0.024134259259259258</v>
      </c>
      <c r="K97" s="35"/>
      <c r="L97" s="36"/>
      <c r="M97" s="32"/>
      <c r="N97" s="35"/>
    </row>
    <row r="98" spans="1:14" ht="15.75">
      <c r="A98" s="96"/>
      <c r="B98" s="35" t="s">
        <v>34</v>
      </c>
      <c r="C98" s="56" t="s">
        <v>141</v>
      </c>
      <c r="D98" s="44">
        <v>1986</v>
      </c>
      <c r="E98" s="44" t="s">
        <v>47</v>
      </c>
      <c r="F98" s="44" t="s">
        <v>139</v>
      </c>
      <c r="G98" s="44"/>
      <c r="H98" s="44">
        <v>1</v>
      </c>
      <c r="I98" s="44"/>
      <c r="J98" s="40">
        <v>0.02413773148148148</v>
      </c>
      <c r="K98" s="35"/>
      <c r="L98" s="36"/>
      <c r="M98" s="32"/>
      <c r="N98" s="35"/>
    </row>
    <row r="99" spans="1:14" ht="15.75">
      <c r="A99" s="96"/>
      <c r="B99" s="35" t="s">
        <v>18</v>
      </c>
      <c r="C99" s="56" t="s">
        <v>142</v>
      </c>
      <c r="D99" s="44">
        <v>1988</v>
      </c>
      <c r="E99" s="44" t="s">
        <v>47</v>
      </c>
      <c r="F99" s="44" t="s">
        <v>139</v>
      </c>
      <c r="G99" s="44"/>
      <c r="H99" s="44">
        <v>2</v>
      </c>
      <c r="I99" s="44"/>
      <c r="J99" s="40">
        <v>0.02413541666666667</v>
      </c>
      <c r="K99" s="35"/>
      <c r="L99" s="36"/>
      <c r="M99" s="32"/>
      <c r="N99" s="35"/>
    </row>
    <row r="100" spans="1:14" ht="15.75">
      <c r="A100" s="32">
        <v>18</v>
      </c>
      <c r="B100" s="32">
        <v>5</v>
      </c>
      <c r="C100" s="71" t="s">
        <v>188</v>
      </c>
      <c r="D100" s="71"/>
      <c r="E100" s="71"/>
      <c r="F100" s="71"/>
      <c r="G100" s="33"/>
      <c r="H100" s="33"/>
      <c r="I100" s="33">
        <f>G101+G102+H103+H104</f>
        <v>9</v>
      </c>
      <c r="J100" s="38">
        <f>MAX(J101,J102,J103,J104)</f>
        <v>0.02442824074074074</v>
      </c>
      <c r="K100" s="34"/>
      <c r="L100" s="39">
        <f>J100-$J$15</f>
        <v>0.0026388888888888885</v>
      </c>
      <c r="M100" s="32">
        <v>26</v>
      </c>
      <c r="N100" s="32"/>
    </row>
    <row r="101" spans="1:14" ht="15.75">
      <c r="A101" s="96"/>
      <c r="B101" s="35" t="s">
        <v>33</v>
      </c>
      <c r="C101" s="56" t="s">
        <v>143</v>
      </c>
      <c r="D101" s="44">
        <v>1981</v>
      </c>
      <c r="E101" s="44" t="s">
        <v>44</v>
      </c>
      <c r="F101" s="44" t="s">
        <v>144</v>
      </c>
      <c r="G101" s="44">
        <v>3</v>
      </c>
      <c r="H101" s="44"/>
      <c r="I101" s="44"/>
      <c r="J101" s="40">
        <v>0.024423611111111115</v>
      </c>
      <c r="K101" s="35"/>
      <c r="L101" s="36"/>
      <c r="M101" s="32"/>
      <c r="N101" s="35"/>
    </row>
    <row r="102" spans="1:14" ht="15.75">
      <c r="A102" s="96"/>
      <c r="B102" s="35" t="s">
        <v>35</v>
      </c>
      <c r="C102" s="56" t="s">
        <v>145</v>
      </c>
      <c r="D102" s="44">
        <v>1985</v>
      </c>
      <c r="E102" s="44" t="s">
        <v>44</v>
      </c>
      <c r="F102" s="44" t="s">
        <v>130</v>
      </c>
      <c r="G102" s="44">
        <v>3</v>
      </c>
      <c r="H102" s="44"/>
      <c r="I102" s="44"/>
      <c r="J102" s="40">
        <v>0.024408564814814817</v>
      </c>
      <c r="K102" s="35"/>
      <c r="L102" s="36"/>
      <c r="M102" s="32"/>
      <c r="N102" s="35"/>
    </row>
    <row r="103" spans="1:14" ht="15.75">
      <c r="A103" s="96"/>
      <c r="B103" s="35" t="s">
        <v>34</v>
      </c>
      <c r="C103" s="56" t="s">
        <v>146</v>
      </c>
      <c r="D103" s="44">
        <v>1984</v>
      </c>
      <c r="E103" s="44" t="s">
        <v>68</v>
      </c>
      <c r="F103" s="44" t="s">
        <v>147</v>
      </c>
      <c r="G103" s="44"/>
      <c r="H103" s="44">
        <v>1</v>
      </c>
      <c r="I103" s="44"/>
      <c r="J103" s="40">
        <v>0.024413194444444442</v>
      </c>
      <c r="K103" s="35"/>
      <c r="L103" s="36"/>
      <c r="M103" s="32"/>
      <c r="N103" s="35"/>
    </row>
    <row r="104" spans="1:14" ht="15.75">
      <c r="A104" s="96"/>
      <c r="B104" s="35" t="s">
        <v>18</v>
      </c>
      <c r="C104" s="56" t="s">
        <v>148</v>
      </c>
      <c r="D104" s="44">
        <v>1985</v>
      </c>
      <c r="E104" s="44" t="s">
        <v>44</v>
      </c>
      <c r="F104" s="44" t="s">
        <v>149</v>
      </c>
      <c r="G104" s="44"/>
      <c r="H104" s="44">
        <v>2</v>
      </c>
      <c r="I104" s="44"/>
      <c r="J104" s="40">
        <v>0.02442824074074074</v>
      </c>
      <c r="K104" s="35"/>
      <c r="L104" s="36"/>
      <c r="M104" s="32"/>
      <c r="N104" s="35"/>
    </row>
    <row r="105" spans="1:14" ht="15.75">
      <c r="A105" s="37" t="s">
        <v>189</v>
      </c>
      <c r="B105" s="32">
        <v>9</v>
      </c>
      <c r="C105" s="71" t="s">
        <v>190</v>
      </c>
      <c r="D105" s="71"/>
      <c r="E105" s="71"/>
      <c r="F105" s="71"/>
      <c r="G105" s="44"/>
      <c r="H105" s="44"/>
      <c r="I105" s="33">
        <f>G106+G107+H108+H109</f>
        <v>2</v>
      </c>
      <c r="J105" s="38">
        <f>MAX(J106,J107,J108,J109)</f>
        <v>0.02784837962962963</v>
      </c>
      <c r="K105" s="35"/>
      <c r="L105" s="36"/>
      <c r="M105" s="32"/>
      <c r="N105" s="35"/>
    </row>
    <row r="106" spans="1:14" ht="15.75">
      <c r="A106" s="96"/>
      <c r="B106" s="35" t="s">
        <v>33</v>
      </c>
      <c r="C106" s="56" t="s">
        <v>72</v>
      </c>
      <c r="D106" s="44">
        <v>1987</v>
      </c>
      <c r="E106" s="44" t="s">
        <v>47</v>
      </c>
      <c r="F106" s="44" t="s">
        <v>73</v>
      </c>
      <c r="G106" s="44">
        <v>0</v>
      </c>
      <c r="H106" s="44"/>
      <c r="I106" s="44"/>
      <c r="J106" s="40">
        <v>0.02782638888888889</v>
      </c>
      <c r="K106" s="40">
        <v>0.022270833333333333</v>
      </c>
      <c r="L106" s="36"/>
      <c r="M106" s="32"/>
      <c r="N106" s="35" t="s">
        <v>150</v>
      </c>
    </row>
    <row r="107" spans="1:14" ht="15.75">
      <c r="A107" s="96"/>
      <c r="B107" s="35" t="s">
        <v>35</v>
      </c>
      <c r="C107" s="56" t="s">
        <v>74</v>
      </c>
      <c r="D107" s="44">
        <v>1985</v>
      </c>
      <c r="E107" s="44" t="s">
        <v>44</v>
      </c>
      <c r="F107" s="44" t="s">
        <v>75</v>
      </c>
      <c r="G107" s="44">
        <v>0</v>
      </c>
      <c r="H107" s="44"/>
      <c r="I107" s="44"/>
      <c r="J107" s="40">
        <v>0.02784722222222222</v>
      </c>
      <c r="K107" s="40">
        <v>0.022291666666666668</v>
      </c>
      <c r="L107" s="36"/>
      <c r="M107" s="32"/>
      <c r="N107" s="35" t="s">
        <v>150</v>
      </c>
    </row>
    <row r="108" spans="1:14" ht="15.75">
      <c r="A108" s="96"/>
      <c r="B108" s="35" t="s">
        <v>34</v>
      </c>
      <c r="C108" s="56" t="s">
        <v>76</v>
      </c>
      <c r="D108" s="44">
        <v>1988</v>
      </c>
      <c r="E108" s="44" t="s">
        <v>44</v>
      </c>
      <c r="F108" s="44" t="s">
        <v>77</v>
      </c>
      <c r="G108" s="44"/>
      <c r="H108" s="44">
        <v>0</v>
      </c>
      <c r="I108" s="44"/>
      <c r="J108" s="40">
        <v>0.02784837962962963</v>
      </c>
      <c r="K108" s="40">
        <v>0.022292824074074073</v>
      </c>
      <c r="L108" s="36"/>
      <c r="M108" s="32"/>
      <c r="N108" s="35" t="s">
        <v>150</v>
      </c>
    </row>
    <row r="109" spans="1:14" ht="15.75">
      <c r="A109" s="96"/>
      <c r="B109" s="35" t="s">
        <v>18</v>
      </c>
      <c r="C109" s="56" t="s">
        <v>78</v>
      </c>
      <c r="D109" s="44">
        <v>1988</v>
      </c>
      <c r="E109" s="44" t="s">
        <v>47</v>
      </c>
      <c r="F109" s="44" t="s">
        <v>79</v>
      </c>
      <c r="G109" s="44"/>
      <c r="H109" s="44">
        <v>2</v>
      </c>
      <c r="I109" s="44"/>
      <c r="J109" s="40">
        <v>0.027827546296296298</v>
      </c>
      <c r="K109" s="40">
        <v>0.022271990740740738</v>
      </c>
      <c r="L109" s="36"/>
      <c r="M109" s="32"/>
      <c r="N109" s="35" t="s">
        <v>150</v>
      </c>
    </row>
    <row r="111" ht="15.75" thickBot="1"/>
    <row r="112" spans="1:14" ht="15">
      <c r="A112" s="87" t="s">
        <v>8</v>
      </c>
      <c r="B112" s="88"/>
      <c r="C112" s="76"/>
      <c r="D112" s="15"/>
      <c r="E112" s="15"/>
      <c r="F112" s="91" t="s">
        <v>9</v>
      </c>
      <c r="G112" s="15"/>
      <c r="H112" s="15"/>
      <c r="I112" s="75" t="s">
        <v>10</v>
      </c>
      <c r="J112" s="76"/>
      <c r="K112" s="88"/>
      <c r="L112" s="88"/>
      <c r="M112" s="75" t="s">
        <v>11</v>
      </c>
      <c r="N112" s="94"/>
    </row>
    <row r="113" spans="1:14" ht="15">
      <c r="A113" s="89"/>
      <c r="B113" s="90"/>
      <c r="C113" s="78"/>
      <c r="D113" s="16"/>
      <c r="E113" s="16"/>
      <c r="F113" s="92"/>
      <c r="G113" s="16"/>
      <c r="H113" s="16"/>
      <c r="I113" s="77" t="s">
        <v>12</v>
      </c>
      <c r="J113" s="78"/>
      <c r="K113" s="93"/>
      <c r="L113" s="93"/>
      <c r="M113" s="77"/>
      <c r="N113" s="95"/>
    </row>
    <row r="114" spans="1:14" ht="15.75" thickBot="1">
      <c r="A114" s="81" t="s">
        <v>38</v>
      </c>
      <c r="B114" s="82"/>
      <c r="C114" s="83"/>
      <c r="D114" s="17"/>
      <c r="E114" s="17"/>
      <c r="F114" s="18" t="s">
        <v>13</v>
      </c>
      <c r="G114" s="17"/>
      <c r="H114" s="17"/>
      <c r="I114" s="79">
        <v>-9</v>
      </c>
      <c r="J114" s="80"/>
      <c r="K114" s="84"/>
      <c r="L114" s="84"/>
      <c r="M114" s="85">
        <v>0.98</v>
      </c>
      <c r="N114" s="86"/>
    </row>
    <row r="116" spans="1:14" ht="15.75">
      <c r="A116" s="73" t="s">
        <v>15</v>
      </c>
      <c r="B116" s="73"/>
      <c r="C116" s="73"/>
      <c r="D116" s="73"/>
      <c r="E116" s="73"/>
      <c r="F116" s="73"/>
      <c r="G116" s="73" t="s">
        <v>14</v>
      </c>
      <c r="H116" s="73"/>
      <c r="I116" s="73"/>
      <c r="J116" s="73"/>
      <c r="K116" s="73"/>
      <c r="L116" s="73"/>
      <c r="M116" s="73"/>
      <c r="N116" s="73"/>
    </row>
    <row r="117" spans="1:14" ht="15">
      <c r="A117" s="13"/>
      <c r="B117" s="13"/>
      <c r="C117" s="13"/>
      <c r="D117" s="13"/>
      <c r="E117" s="13"/>
      <c r="F117" s="13"/>
      <c r="G117" s="72"/>
      <c r="H117" s="72"/>
      <c r="I117" s="72"/>
      <c r="J117" s="72"/>
      <c r="K117" s="72"/>
      <c r="L117" s="72"/>
      <c r="M117" s="72"/>
      <c r="N117" s="72"/>
    </row>
    <row r="118" spans="1:14" ht="15.75">
      <c r="A118" s="73" t="s">
        <v>37</v>
      </c>
      <c r="B118" s="73"/>
      <c r="C118" s="73"/>
      <c r="D118" s="73"/>
      <c r="E118" s="73"/>
      <c r="F118" s="73"/>
      <c r="G118" s="74" t="s">
        <v>16</v>
      </c>
      <c r="H118" s="74"/>
      <c r="I118" s="74"/>
      <c r="J118" s="74"/>
      <c r="K118" s="74"/>
      <c r="L118" s="74"/>
      <c r="M118" s="74"/>
      <c r="N118" s="74"/>
    </row>
    <row r="119" ht="15.75" thickBot="1"/>
    <row r="120" spans="1:14" ht="15">
      <c r="A120" s="19" t="s">
        <v>39</v>
      </c>
      <c r="B120" s="20"/>
      <c r="C120" s="20"/>
      <c r="D120" s="20"/>
      <c r="E120" s="20"/>
      <c r="F120" s="20"/>
      <c r="G120" s="20"/>
      <c r="H120" s="20"/>
      <c r="I120" s="20"/>
      <c r="J120" s="21"/>
      <c r="K120" s="20"/>
      <c r="L120" s="20"/>
      <c r="M120" s="20"/>
      <c r="N120" s="20"/>
    </row>
    <row r="121" spans="1:14" ht="15.75" thickBot="1">
      <c r="A121" s="2" t="s">
        <v>36</v>
      </c>
      <c r="B121" s="22"/>
      <c r="C121" s="22"/>
      <c r="D121" s="22"/>
      <c r="E121" s="22"/>
      <c r="F121" s="22"/>
      <c r="G121" s="22"/>
      <c r="H121" s="22"/>
      <c r="I121" s="22"/>
      <c r="J121" s="23"/>
      <c r="K121" s="22"/>
      <c r="L121" s="22"/>
      <c r="M121" s="22"/>
      <c r="N121" s="22"/>
    </row>
  </sheetData>
  <sheetProtection/>
  <mergeCells count="74">
    <mergeCell ref="A12:N12"/>
    <mergeCell ref="N13:N14"/>
    <mergeCell ref="L13:L14"/>
    <mergeCell ref="A81:A84"/>
    <mergeCell ref="A106:A109"/>
    <mergeCell ref="A76:A79"/>
    <mergeCell ref="A3:N3"/>
    <mergeCell ref="A4:N4"/>
    <mergeCell ref="D13:D14"/>
    <mergeCell ref="E13:E14"/>
    <mergeCell ref="K13:K14"/>
    <mergeCell ref="A6:N6"/>
    <mergeCell ref="A9:N9"/>
    <mergeCell ref="A13:A14"/>
    <mergeCell ref="B13:B14"/>
    <mergeCell ref="C13:C14"/>
    <mergeCell ref="A16:A19"/>
    <mergeCell ref="A21:A24"/>
    <mergeCell ref="A41:A44"/>
    <mergeCell ref="A36:A39"/>
    <mergeCell ref="C80:F80"/>
    <mergeCell ref="C40:F40"/>
    <mergeCell ref="F13:F14"/>
    <mergeCell ref="J13:J14"/>
    <mergeCell ref="C15:F15"/>
    <mergeCell ref="C35:F35"/>
    <mergeCell ref="C30:F30"/>
    <mergeCell ref="C20:F20"/>
    <mergeCell ref="G13:I13"/>
    <mergeCell ref="C75:F75"/>
    <mergeCell ref="C50:F50"/>
    <mergeCell ref="C55:F55"/>
    <mergeCell ref="A5:N5"/>
    <mergeCell ref="A7:N7"/>
    <mergeCell ref="A8:N8"/>
    <mergeCell ref="A10:F11"/>
    <mergeCell ref="J10:N10"/>
    <mergeCell ref="I11:N11"/>
    <mergeCell ref="A31:A34"/>
    <mergeCell ref="C25:F25"/>
    <mergeCell ref="C70:F70"/>
    <mergeCell ref="A71:A74"/>
    <mergeCell ref="C60:F60"/>
    <mergeCell ref="A61:A64"/>
    <mergeCell ref="M13:M14"/>
    <mergeCell ref="A26:A29"/>
    <mergeCell ref="C65:F65"/>
    <mergeCell ref="A66:A69"/>
    <mergeCell ref="C45:F45"/>
    <mergeCell ref="A46:A49"/>
    <mergeCell ref="C95:F95"/>
    <mergeCell ref="A96:A99"/>
    <mergeCell ref="C100:F100"/>
    <mergeCell ref="A101:A104"/>
    <mergeCell ref="C85:F85"/>
    <mergeCell ref="A86:A89"/>
    <mergeCell ref="C90:F90"/>
    <mergeCell ref="A91:A94"/>
    <mergeCell ref="A116:F116"/>
    <mergeCell ref="G116:N116"/>
    <mergeCell ref="A112:C113"/>
    <mergeCell ref="F112:F113"/>
    <mergeCell ref="K112:L113"/>
    <mergeCell ref="M112:N113"/>
    <mergeCell ref="C105:F105"/>
    <mergeCell ref="G117:N117"/>
    <mergeCell ref="A118:F118"/>
    <mergeCell ref="G118:N118"/>
    <mergeCell ref="I112:J112"/>
    <mergeCell ref="I113:J113"/>
    <mergeCell ref="I114:J114"/>
    <mergeCell ref="A114:C114"/>
    <mergeCell ref="K114:L114"/>
    <mergeCell ref="M114:N114"/>
  </mergeCells>
  <printOptions horizontalCentered="1"/>
  <pageMargins left="0.3937007874015748" right="0.3" top="0.1968503937007874" bottom="0.1968503937007874" header="0.5118110236220472" footer="0.5118110236220472"/>
  <pageSetup fitToHeight="7" horizontalDpi="240" verticalDpi="240" orientation="portrait" paperSize="9" scale="71" r:id="rId2"/>
  <rowBreaks count="1" manualBreakCount="1">
    <brk id="64" max="1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3:IA101"/>
  <sheetViews>
    <sheetView view="pageBreakPreview" zoomScale="85" zoomScaleSheetLayoutView="85" zoomScalePageLayoutView="0" workbookViewId="0" topLeftCell="A12">
      <selection activeCell="G18" sqref="G18"/>
    </sheetView>
  </sheetViews>
  <sheetFormatPr defaultColWidth="9.00390625" defaultRowHeight="12.75"/>
  <cols>
    <col min="1" max="2" width="4.375" style="3" customWidth="1"/>
    <col min="3" max="3" width="4.375" style="3" hidden="1" customWidth="1"/>
    <col min="4" max="4" width="24.25390625" style="3" bestFit="1" customWidth="1"/>
    <col min="5" max="5" width="11.375" style="3" customWidth="1"/>
    <col min="6" max="6" width="11.875" style="3" customWidth="1"/>
    <col min="7" max="7" width="34.125" style="3" customWidth="1"/>
    <col min="8" max="8" width="4.00390625" style="4" customWidth="1"/>
    <col min="9" max="9" width="3.875" style="4" customWidth="1"/>
    <col min="10" max="10" width="7.375" style="4" customWidth="1"/>
    <col min="11" max="11" width="11.375" style="4" customWidth="1"/>
    <col min="12" max="12" width="0.875" style="3" hidden="1" customWidth="1"/>
    <col min="13" max="13" width="9.125" style="3" customWidth="1"/>
    <col min="14" max="14" width="6.125" style="3" customWidth="1"/>
    <col min="15" max="15" width="6.625" style="3" customWidth="1"/>
    <col min="16" max="16384" width="9.125" style="3" customWidth="1"/>
  </cols>
  <sheetData>
    <row r="1" ht="90" customHeight="1"/>
    <row r="2" ht="16.5" customHeight="1" hidden="1"/>
    <row r="3" spans="1:15" ht="15.75" customHeight="1">
      <c r="A3" s="99" t="s">
        <v>32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</row>
    <row r="4" spans="1:15" ht="15.75" customHeight="1">
      <c r="A4" s="99" t="s">
        <v>25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</row>
    <row r="5" spans="1:15" ht="15.75" customHeight="1">
      <c r="A5" s="99" t="s">
        <v>24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</row>
    <row r="6" spans="1:15" ht="12.75" customHeight="1">
      <c r="A6" s="99" t="s">
        <v>21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</row>
    <row r="7" spans="1:15" ht="15.75">
      <c r="A7" s="100" t="s">
        <v>31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</row>
    <row r="8" spans="1:15" ht="15" customHeight="1">
      <c r="A8" s="101" t="s">
        <v>26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</row>
    <row r="9" spans="1:15" ht="15" customHeight="1">
      <c r="A9" s="112" t="s">
        <v>40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</row>
    <row r="10" spans="1:15" ht="15.75">
      <c r="A10" s="102" t="s">
        <v>30</v>
      </c>
      <c r="B10" s="102"/>
      <c r="C10" s="102"/>
      <c r="D10" s="102"/>
      <c r="E10" s="102"/>
      <c r="F10" s="102"/>
      <c r="G10" s="102"/>
      <c r="I10" s="59"/>
      <c r="J10" s="59"/>
      <c r="K10" s="103" t="s">
        <v>29</v>
      </c>
      <c r="L10" s="103"/>
      <c r="M10" s="103"/>
      <c r="N10" s="103"/>
      <c r="O10" s="103"/>
    </row>
    <row r="11" spans="1:15" ht="15.75">
      <c r="A11" s="102"/>
      <c r="B11" s="102"/>
      <c r="C11" s="102"/>
      <c r="D11" s="102"/>
      <c r="E11" s="102"/>
      <c r="F11" s="102"/>
      <c r="G11" s="102"/>
      <c r="H11" s="59"/>
      <c r="I11" s="59"/>
      <c r="J11" s="104" t="s">
        <v>27</v>
      </c>
      <c r="K11" s="104"/>
      <c r="L11" s="104"/>
      <c r="M11" s="104"/>
      <c r="N11" s="104"/>
      <c r="O11" s="104"/>
    </row>
    <row r="12" spans="1:15" ht="6.75" customHeight="1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</row>
    <row r="13" spans="1:15" ht="19.5" customHeight="1">
      <c r="A13" s="120" t="s">
        <v>0</v>
      </c>
      <c r="B13" s="121" t="s">
        <v>1</v>
      </c>
      <c r="C13" s="50"/>
      <c r="D13" s="117" t="s">
        <v>2</v>
      </c>
      <c r="E13" s="116" t="s">
        <v>22</v>
      </c>
      <c r="F13" s="116" t="s">
        <v>23</v>
      </c>
      <c r="G13" s="117" t="s">
        <v>3</v>
      </c>
      <c r="H13" s="117" t="s">
        <v>20</v>
      </c>
      <c r="I13" s="117"/>
      <c r="J13" s="117"/>
      <c r="K13" s="117" t="s">
        <v>4</v>
      </c>
      <c r="L13" s="116"/>
      <c r="M13" s="117" t="s">
        <v>5</v>
      </c>
      <c r="N13" s="117" t="s">
        <v>6</v>
      </c>
      <c r="O13" s="116" t="s">
        <v>7</v>
      </c>
    </row>
    <row r="14" spans="1:15" ht="24.75" customHeight="1">
      <c r="A14" s="120"/>
      <c r="B14" s="121"/>
      <c r="C14" s="50"/>
      <c r="D14" s="117"/>
      <c r="E14" s="116"/>
      <c r="F14" s="116"/>
      <c r="G14" s="117"/>
      <c r="H14" s="51" t="s">
        <v>17</v>
      </c>
      <c r="I14" s="51" t="s">
        <v>18</v>
      </c>
      <c r="J14" s="51" t="s">
        <v>19</v>
      </c>
      <c r="K14" s="122"/>
      <c r="L14" s="116"/>
      <c r="M14" s="117"/>
      <c r="N14" s="117"/>
      <c r="O14" s="116"/>
    </row>
    <row r="15" spans="1:15" ht="15.75">
      <c r="A15" s="5">
        <v>1</v>
      </c>
      <c r="B15" s="5">
        <v>34</v>
      </c>
      <c r="C15" s="5"/>
      <c r="D15" s="119" t="s">
        <v>182</v>
      </c>
      <c r="E15" s="119"/>
      <c r="F15" s="119"/>
      <c r="G15" s="119"/>
      <c r="H15" s="6"/>
      <c r="I15" s="6"/>
      <c r="J15" s="6">
        <f>H16+H17+I18+I19</f>
        <v>2</v>
      </c>
      <c r="K15" s="47">
        <f>MAX(K16,K17,K18,K19)</f>
        <v>0.021806712962962965</v>
      </c>
      <c r="L15" s="7"/>
      <c r="M15" s="49">
        <f>K15-$K$15</f>
        <v>0</v>
      </c>
      <c r="N15" s="5">
        <v>100</v>
      </c>
      <c r="O15" s="5"/>
    </row>
    <row r="16" spans="1:15" ht="15.75">
      <c r="A16" s="118"/>
      <c r="B16" s="8" t="s">
        <v>33</v>
      </c>
      <c r="C16" s="52">
        <v>134</v>
      </c>
      <c r="D16" s="52" t="s">
        <v>151</v>
      </c>
      <c r="E16" s="58">
        <v>1989</v>
      </c>
      <c r="F16" s="58" t="s">
        <v>44</v>
      </c>
      <c r="G16" s="58" t="s">
        <v>111</v>
      </c>
      <c r="H16" s="58">
        <v>1</v>
      </c>
      <c r="I16" s="58"/>
      <c r="J16" s="58"/>
      <c r="K16" s="53">
        <v>0.021805555555555554</v>
      </c>
      <c r="L16" s="8"/>
      <c r="M16" s="9"/>
      <c r="N16" s="5"/>
      <c r="O16" s="5"/>
    </row>
    <row r="17" spans="1:15" ht="15.75">
      <c r="A17" s="118"/>
      <c r="B17" s="8" t="s">
        <v>35</v>
      </c>
      <c r="C17" s="52">
        <v>234</v>
      </c>
      <c r="D17" s="52" t="s">
        <v>152</v>
      </c>
      <c r="E17" s="58">
        <v>1989</v>
      </c>
      <c r="F17" s="58" t="s">
        <v>44</v>
      </c>
      <c r="G17" s="58" t="s">
        <v>111</v>
      </c>
      <c r="H17" s="58">
        <v>0</v>
      </c>
      <c r="I17" s="58"/>
      <c r="J17" s="58"/>
      <c r="K17" s="53">
        <v>0.021792824074074072</v>
      </c>
      <c r="L17" s="8"/>
      <c r="M17" s="9"/>
      <c r="N17" s="5"/>
      <c r="O17" s="5"/>
    </row>
    <row r="18" spans="1:15" ht="15.75">
      <c r="A18" s="118"/>
      <c r="B18" s="8" t="s">
        <v>34</v>
      </c>
      <c r="C18" s="52">
        <v>334</v>
      </c>
      <c r="D18" s="52" t="s">
        <v>153</v>
      </c>
      <c r="E18" s="58">
        <v>1989</v>
      </c>
      <c r="F18" s="58" t="s">
        <v>44</v>
      </c>
      <c r="G18" s="58" t="s">
        <v>111</v>
      </c>
      <c r="H18" s="58"/>
      <c r="I18" s="58">
        <v>1</v>
      </c>
      <c r="J18" s="58"/>
      <c r="K18" s="53">
        <v>0.021775462962962965</v>
      </c>
      <c r="L18" s="8"/>
      <c r="M18" s="9"/>
      <c r="N18" s="5"/>
      <c r="O18" s="5"/>
    </row>
    <row r="19" spans="1:15" ht="15.75">
      <c r="A19" s="118"/>
      <c r="B19" s="8" t="s">
        <v>18</v>
      </c>
      <c r="C19" s="52">
        <v>434</v>
      </c>
      <c r="D19" s="52" t="s">
        <v>154</v>
      </c>
      <c r="E19" s="58">
        <v>1989</v>
      </c>
      <c r="F19" s="58" t="s">
        <v>44</v>
      </c>
      <c r="G19" s="58" t="s">
        <v>111</v>
      </c>
      <c r="H19" s="58"/>
      <c r="I19" s="58">
        <v>0</v>
      </c>
      <c r="J19" s="58"/>
      <c r="K19" s="53">
        <v>0.021806712962962965</v>
      </c>
      <c r="L19" s="8"/>
      <c r="M19" s="9"/>
      <c r="N19" s="5"/>
      <c r="O19" s="5"/>
    </row>
    <row r="20" spans="1:15" ht="15.75">
      <c r="A20" s="5">
        <v>2</v>
      </c>
      <c r="B20" s="5">
        <v>30</v>
      </c>
      <c r="C20" s="5"/>
      <c r="D20" s="119" t="s">
        <v>172</v>
      </c>
      <c r="E20" s="119"/>
      <c r="F20" s="119"/>
      <c r="G20" s="119"/>
      <c r="H20" s="6"/>
      <c r="I20" s="6"/>
      <c r="J20" s="6">
        <f>H21+H22+I23+I24</f>
        <v>6</v>
      </c>
      <c r="K20" s="47">
        <f>MAX(K21,K22,K23,K24)</f>
        <v>0.02269097222222222</v>
      </c>
      <c r="L20" s="7"/>
      <c r="M20" s="49">
        <f>K20-$K$15</f>
        <v>0.0008842592592592548</v>
      </c>
      <c r="N20" s="5">
        <v>92</v>
      </c>
      <c r="O20" s="5"/>
    </row>
    <row r="21" spans="1:15" ht="15.75">
      <c r="A21" s="118"/>
      <c r="B21" s="8" t="s">
        <v>33</v>
      </c>
      <c r="C21" s="52">
        <v>130</v>
      </c>
      <c r="D21" s="52" t="s">
        <v>160</v>
      </c>
      <c r="E21" s="58">
        <v>1989</v>
      </c>
      <c r="F21" s="58" t="s">
        <v>47</v>
      </c>
      <c r="G21" s="58" t="s">
        <v>161</v>
      </c>
      <c r="H21" s="58">
        <v>0</v>
      </c>
      <c r="I21" s="58"/>
      <c r="J21" s="58"/>
      <c r="K21" s="53">
        <v>0.02265625</v>
      </c>
      <c r="L21" s="8"/>
      <c r="M21" s="9"/>
      <c r="N21" s="5"/>
      <c r="O21" s="5"/>
    </row>
    <row r="22" spans="1:15" ht="15.75">
      <c r="A22" s="118"/>
      <c r="B22" s="8" t="s">
        <v>35</v>
      </c>
      <c r="C22" s="52">
        <v>230</v>
      </c>
      <c r="D22" s="52" t="s">
        <v>162</v>
      </c>
      <c r="E22" s="58">
        <v>1990</v>
      </c>
      <c r="F22" s="58" t="s">
        <v>47</v>
      </c>
      <c r="G22" s="58" t="s">
        <v>58</v>
      </c>
      <c r="H22" s="58">
        <v>1</v>
      </c>
      <c r="I22" s="58"/>
      <c r="J22" s="58"/>
      <c r="K22" s="53">
        <v>0.02266319444444444</v>
      </c>
      <c r="L22" s="8"/>
      <c r="M22" s="9"/>
      <c r="N22" s="5"/>
      <c r="O22" s="5"/>
    </row>
    <row r="23" spans="1:15" ht="15.75">
      <c r="A23" s="118"/>
      <c r="B23" s="8" t="s">
        <v>34</v>
      </c>
      <c r="C23" s="52">
        <v>330</v>
      </c>
      <c r="D23" s="52" t="s">
        <v>163</v>
      </c>
      <c r="E23" s="58">
        <v>1989</v>
      </c>
      <c r="F23" s="58" t="s">
        <v>47</v>
      </c>
      <c r="G23" s="58" t="s">
        <v>58</v>
      </c>
      <c r="H23" s="58"/>
      <c r="I23" s="58">
        <v>3</v>
      </c>
      <c r="J23" s="58"/>
      <c r="K23" s="53">
        <v>0.02267824074074074</v>
      </c>
      <c r="L23" s="8"/>
      <c r="M23" s="9"/>
      <c r="N23" s="5"/>
      <c r="O23" s="5"/>
    </row>
    <row r="24" spans="1:15" ht="15.75">
      <c r="A24" s="118"/>
      <c r="B24" s="8" t="s">
        <v>18</v>
      </c>
      <c r="C24" s="52">
        <v>430</v>
      </c>
      <c r="D24" s="52" t="s">
        <v>164</v>
      </c>
      <c r="E24" s="58">
        <v>1989</v>
      </c>
      <c r="F24" s="58" t="s">
        <v>44</v>
      </c>
      <c r="G24" s="58" t="s">
        <v>161</v>
      </c>
      <c r="H24" s="58"/>
      <c r="I24" s="58">
        <v>2</v>
      </c>
      <c r="J24" s="58"/>
      <c r="K24" s="53">
        <v>0.02269097222222222</v>
      </c>
      <c r="L24" s="8"/>
      <c r="M24" s="9"/>
      <c r="N24" s="5"/>
      <c r="O24" s="5"/>
    </row>
    <row r="25" spans="1:15" ht="15.75">
      <c r="A25" s="5">
        <v>3</v>
      </c>
      <c r="B25" s="5">
        <v>27</v>
      </c>
      <c r="C25" s="5"/>
      <c r="D25" s="119" t="s">
        <v>258</v>
      </c>
      <c r="E25" s="119"/>
      <c r="F25" s="119"/>
      <c r="G25" s="119"/>
      <c r="H25" s="6"/>
      <c r="I25" s="6"/>
      <c r="J25" s="6">
        <f>H26+H27+I28+I29</f>
        <v>9</v>
      </c>
      <c r="K25" s="47">
        <f>MAX(K26,K27,K28,K29)</f>
        <v>0.023261574074074077</v>
      </c>
      <c r="L25" s="7"/>
      <c r="M25" s="49">
        <f>K25-$K$15</f>
        <v>0.0014548611111111116</v>
      </c>
      <c r="N25" s="5">
        <v>86</v>
      </c>
      <c r="O25" s="5"/>
    </row>
    <row r="26" spans="1:15" ht="15.75">
      <c r="A26" s="118"/>
      <c r="B26" s="8" t="s">
        <v>33</v>
      </c>
      <c r="C26" s="52">
        <v>127</v>
      </c>
      <c r="D26" s="52" t="s">
        <v>191</v>
      </c>
      <c r="E26" s="58">
        <v>1989</v>
      </c>
      <c r="F26" s="58" t="s">
        <v>44</v>
      </c>
      <c r="G26" s="58" t="s">
        <v>71</v>
      </c>
      <c r="H26" s="58">
        <v>3</v>
      </c>
      <c r="I26" s="58"/>
      <c r="J26" s="58"/>
      <c r="K26" s="53">
        <v>0.023240740740740742</v>
      </c>
      <c r="L26" s="8"/>
      <c r="M26" s="9"/>
      <c r="N26" s="5"/>
      <c r="O26" s="5"/>
    </row>
    <row r="27" spans="1:15" ht="15.75">
      <c r="A27" s="118"/>
      <c r="B27" s="8" t="s">
        <v>35</v>
      </c>
      <c r="C27" s="52">
        <v>227</v>
      </c>
      <c r="D27" s="52" t="s">
        <v>192</v>
      </c>
      <c r="E27" s="58">
        <v>1989</v>
      </c>
      <c r="F27" s="58" t="s">
        <v>47</v>
      </c>
      <c r="G27" s="58" t="s">
        <v>193</v>
      </c>
      <c r="H27" s="58">
        <v>1</v>
      </c>
      <c r="I27" s="58"/>
      <c r="J27" s="58"/>
      <c r="K27" s="53">
        <v>0.023256944444444445</v>
      </c>
      <c r="L27" s="8"/>
      <c r="M27" s="9"/>
      <c r="N27" s="5"/>
      <c r="O27" s="5"/>
    </row>
    <row r="28" spans="1:15" ht="15.75">
      <c r="A28" s="118"/>
      <c r="B28" s="8" t="s">
        <v>34</v>
      </c>
      <c r="C28" s="52">
        <v>327</v>
      </c>
      <c r="D28" s="52" t="s">
        <v>194</v>
      </c>
      <c r="E28" s="58">
        <v>1990</v>
      </c>
      <c r="F28" s="58" t="s">
        <v>195</v>
      </c>
      <c r="G28" s="58" t="s">
        <v>193</v>
      </c>
      <c r="H28" s="58"/>
      <c r="I28" s="58">
        <v>4</v>
      </c>
      <c r="J28" s="58"/>
      <c r="K28" s="53">
        <v>0.023251157407407408</v>
      </c>
      <c r="L28" s="8"/>
      <c r="M28" s="9"/>
      <c r="N28" s="5"/>
      <c r="O28" s="5"/>
    </row>
    <row r="29" spans="1:15" ht="15.75">
      <c r="A29" s="118"/>
      <c r="B29" s="8" t="s">
        <v>18</v>
      </c>
      <c r="C29" s="52">
        <v>427</v>
      </c>
      <c r="D29" s="52" t="s">
        <v>196</v>
      </c>
      <c r="E29" s="58">
        <v>1990</v>
      </c>
      <c r="F29" s="58" t="s">
        <v>47</v>
      </c>
      <c r="G29" s="58" t="s">
        <v>71</v>
      </c>
      <c r="H29" s="58"/>
      <c r="I29" s="58">
        <v>1</v>
      </c>
      <c r="J29" s="58"/>
      <c r="K29" s="53">
        <v>0.023261574074074077</v>
      </c>
      <c r="L29" s="8"/>
      <c r="M29" s="9"/>
      <c r="N29" s="5"/>
      <c r="O29" s="5"/>
    </row>
    <row r="30" spans="1:15" ht="15.75">
      <c r="A30" s="5">
        <v>4</v>
      </c>
      <c r="B30" s="5">
        <v>25</v>
      </c>
      <c r="C30" s="5"/>
      <c r="D30" s="119" t="s">
        <v>181</v>
      </c>
      <c r="E30" s="119"/>
      <c r="F30" s="119"/>
      <c r="G30" s="119"/>
      <c r="H30" s="6"/>
      <c r="I30" s="6"/>
      <c r="J30" s="6">
        <f>H31+H32+I33+I34</f>
        <v>6</v>
      </c>
      <c r="K30" s="47">
        <f>MAX(K31,K32,K33,K34)</f>
        <v>0.02339236111111111</v>
      </c>
      <c r="L30" s="7"/>
      <c r="M30" s="49">
        <f>K30-$K$15</f>
        <v>0.001585648148148145</v>
      </c>
      <c r="N30" s="5">
        <v>80</v>
      </c>
      <c r="O30" s="5"/>
    </row>
    <row r="31" spans="1:15" ht="15.75">
      <c r="A31" s="118"/>
      <c r="B31" s="8" t="s">
        <v>33</v>
      </c>
      <c r="C31" s="52">
        <v>125</v>
      </c>
      <c r="D31" s="52" t="s">
        <v>197</v>
      </c>
      <c r="E31" s="58">
        <v>1990</v>
      </c>
      <c r="F31" s="58" t="s">
        <v>44</v>
      </c>
      <c r="G31" s="58" t="s">
        <v>198</v>
      </c>
      <c r="H31" s="58">
        <v>1</v>
      </c>
      <c r="I31" s="58"/>
      <c r="J31" s="58"/>
      <c r="K31" s="53">
        <v>0.023355324074074077</v>
      </c>
      <c r="L31" s="8"/>
      <c r="M31" s="9"/>
      <c r="N31" s="5"/>
      <c r="O31" s="8"/>
    </row>
    <row r="32" spans="1:15" ht="15.75">
      <c r="A32" s="118"/>
      <c r="B32" s="8" t="s">
        <v>35</v>
      </c>
      <c r="C32" s="52">
        <v>225</v>
      </c>
      <c r="D32" s="52" t="s">
        <v>199</v>
      </c>
      <c r="E32" s="58">
        <v>1991</v>
      </c>
      <c r="F32" s="58" t="s">
        <v>47</v>
      </c>
      <c r="G32" s="58" t="s">
        <v>200</v>
      </c>
      <c r="H32" s="58">
        <v>2</v>
      </c>
      <c r="I32" s="58"/>
      <c r="J32" s="58"/>
      <c r="K32" s="53">
        <v>0.023376157407407408</v>
      </c>
      <c r="L32" s="8"/>
      <c r="M32" s="9"/>
      <c r="N32" s="5"/>
      <c r="O32" s="8"/>
    </row>
    <row r="33" spans="1:15" ht="15.75">
      <c r="A33" s="118"/>
      <c r="B33" s="8" t="s">
        <v>34</v>
      </c>
      <c r="C33" s="52">
        <v>325</v>
      </c>
      <c r="D33" s="52" t="s">
        <v>201</v>
      </c>
      <c r="E33" s="58">
        <v>1990</v>
      </c>
      <c r="F33" s="58" t="s">
        <v>44</v>
      </c>
      <c r="G33" s="58" t="s">
        <v>198</v>
      </c>
      <c r="H33" s="58"/>
      <c r="I33" s="58">
        <v>1</v>
      </c>
      <c r="J33" s="58"/>
      <c r="K33" s="53">
        <v>0.023391203703703702</v>
      </c>
      <c r="L33" s="8"/>
      <c r="M33" s="9"/>
      <c r="N33" s="5"/>
      <c r="O33" s="8"/>
    </row>
    <row r="34" spans="1:15" ht="15.75">
      <c r="A34" s="118"/>
      <c r="B34" s="8" t="s">
        <v>18</v>
      </c>
      <c r="C34" s="52">
        <v>425</v>
      </c>
      <c r="D34" s="52" t="s">
        <v>202</v>
      </c>
      <c r="E34" s="58">
        <v>1989</v>
      </c>
      <c r="F34" s="58" t="s">
        <v>44</v>
      </c>
      <c r="G34" s="58" t="s">
        <v>203</v>
      </c>
      <c r="H34" s="58"/>
      <c r="I34" s="58">
        <v>2</v>
      </c>
      <c r="J34" s="58"/>
      <c r="K34" s="53">
        <v>0.02339236111111111</v>
      </c>
      <c r="L34" s="8"/>
      <c r="M34" s="9"/>
      <c r="N34" s="5"/>
      <c r="O34" s="8"/>
    </row>
    <row r="35" spans="1:15" ht="15.75">
      <c r="A35" s="5">
        <v>5</v>
      </c>
      <c r="B35" s="5">
        <v>28</v>
      </c>
      <c r="C35" s="5"/>
      <c r="D35" s="119" t="s">
        <v>259</v>
      </c>
      <c r="E35" s="119"/>
      <c r="F35" s="119"/>
      <c r="G35" s="119"/>
      <c r="H35" s="6"/>
      <c r="I35" s="6"/>
      <c r="J35" s="6">
        <f>H36+H37+I38+I39</f>
        <v>5</v>
      </c>
      <c r="K35" s="47">
        <f>MAX(K36,K37,K38,K39)</f>
        <v>0.02350578703703704</v>
      </c>
      <c r="L35" s="7"/>
      <c r="M35" s="49">
        <f>K35-$K$15</f>
        <v>0.001699074074074075</v>
      </c>
      <c r="N35" s="5">
        <v>74</v>
      </c>
      <c r="O35" s="5"/>
    </row>
    <row r="36" spans="1:15" ht="15.75">
      <c r="A36" s="118"/>
      <c r="B36" s="8" t="s">
        <v>33</v>
      </c>
      <c r="C36" s="52">
        <v>128</v>
      </c>
      <c r="D36" s="52" t="s">
        <v>204</v>
      </c>
      <c r="E36" s="58">
        <v>1989</v>
      </c>
      <c r="F36" s="58" t="s">
        <v>44</v>
      </c>
      <c r="G36" s="58" t="s">
        <v>193</v>
      </c>
      <c r="H36" s="58">
        <v>1</v>
      </c>
      <c r="I36" s="58"/>
      <c r="J36" s="58"/>
      <c r="K36" s="53">
        <v>0.023487268518518515</v>
      </c>
      <c r="L36" s="8"/>
      <c r="M36" s="9"/>
      <c r="N36" s="5"/>
      <c r="O36" s="8"/>
    </row>
    <row r="37" spans="1:15" ht="15.75">
      <c r="A37" s="118"/>
      <c r="B37" s="8" t="s">
        <v>35</v>
      </c>
      <c r="C37" s="52">
        <v>228</v>
      </c>
      <c r="D37" s="52" t="s">
        <v>205</v>
      </c>
      <c r="E37" s="58">
        <v>1990</v>
      </c>
      <c r="F37" s="58" t="s">
        <v>47</v>
      </c>
      <c r="G37" s="58" t="s">
        <v>193</v>
      </c>
      <c r="H37" s="58">
        <v>0</v>
      </c>
      <c r="I37" s="58"/>
      <c r="J37" s="58"/>
      <c r="K37" s="53">
        <v>0.02350578703703704</v>
      </c>
      <c r="L37" s="8"/>
      <c r="M37" s="9"/>
      <c r="N37" s="5"/>
      <c r="O37" s="8"/>
    </row>
    <row r="38" spans="1:15" ht="15.75">
      <c r="A38" s="118"/>
      <c r="B38" s="8" t="s">
        <v>34</v>
      </c>
      <c r="C38" s="52">
        <v>328</v>
      </c>
      <c r="D38" s="52" t="s">
        <v>206</v>
      </c>
      <c r="E38" s="58">
        <v>1990</v>
      </c>
      <c r="F38" s="58" t="s">
        <v>47</v>
      </c>
      <c r="G38" s="58" t="s">
        <v>71</v>
      </c>
      <c r="H38" s="58"/>
      <c r="I38" s="58">
        <v>0</v>
      </c>
      <c r="J38" s="58"/>
      <c r="K38" s="53">
        <v>0.023469907407407408</v>
      </c>
      <c r="L38" s="8"/>
      <c r="M38" s="9"/>
      <c r="N38" s="5"/>
      <c r="O38" s="8"/>
    </row>
    <row r="39" spans="1:15" ht="15.75">
      <c r="A39" s="118"/>
      <c r="B39" s="8" t="s">
        <v>18</v>
      </c>
      <c r="C39" s="52">
        <v>428</v>
      </c>
      <c r="D39" s="52" t="s">
        <v>207</v>
      </c>
      <c r="E39" s="58">
        <v>1990</v>
      </c>
      <c r="F39" s="58" t="s">
        <v>195</v>
      </c>
      <c r="G39" s="58" t="s">
        <v>71</v>
      </c>
      <c r="H39" s="58"/>
      <c r="I39" s="58">
        <v>4</v>
      </c>
      <c r="J39" s="58"/>
      <c r="K39" s="53">
        <v>0.023501157407407408</v>
      </c>
      <c r="L39" s="8"/>
      <c r="M39" s="9"/>
      <c r="N39" s="5"/>
      <c r="O39" s="8"/>
    </row>
    <row r="40" spans="1:15" ht="15.75">
      <c r="A40" s="5">
        <v>6</v>
      </c>
      <c r="B40" s="5">
        <v>33</v>
      </c>
      <c r="C40" s="5"/>
      <c r="D40" s="119" t="s">
        <v>176</v>
      </c>
      <c r="E40" s="119"/>
      <c r="F40" s="119"/>
      <c r="G40" s="119"/>
      <c r="H40" s="6"/>
      <c r="I40" s="6"/>
      <c r="J40" s="6">
        <f>H41+H42+I43+I44</f>
        <v>7</v>
      </c>
      <c r="K40" s="47">
        <f>MAX(K41,K42,K43,K44)</f>
        <v>0.02369212962962963</v>
      </c>
      <c r="L40" s="7"/>
      <c r="M40" s="49">
        <f>K40-$K$15</f>
        <v>0.0018854166666666637</v>
      </c>
      <c r="N40" s="5">
        <v>68</v>
      </c>
      <c r="O40" s="5"/>
    </row>
    <row r="41" spans="1:15" ht="15">
      <c r="A41" s="118"/>
      <c r="B41" s="8" t="s">
        <v>33</v>
      </c>
      <c r="C41" s="52">
        <v>133</v>
      </c>
      <c r="D41" s="52" t="s">
        <v>155</v>
      </c>
      <c r="E41" s="58">
        <v>1989</v>
      </c>
      <c r="F41" s="58" t="s">
        <v>44</v>
      </c>
      <c r="G41" s="58" t="s">
        <v>77</v>
      </c>
      <c r="H41" s="58">
        <v>1</v>
      </c>
      <c r="I41" s="58"/>
      <c r="J41" s="58"/>
      <c r="K41" s="53">
        <v>0.02369212962962963</v>
      </c>
      <c r="L41" s="8"/>
      <c r="M41" s="9"/>
      <c r="N41" s="54"/>
      <c r="O41" s="54"/>
    </row>
    <row r="42" spans="1:15" ht="15">
      <c r="A42" s="118"/>
      <c r="B42" s="8" t="s">
        <v>35</v>
      </c>
      <c r="C42" s="52">
        <v>233</v>
      </c>
      <c r="D42" s="52" t="s">
        <v>156</v>
      </c>
      <c r="E42" s="58">
        <v>1989</v>
      </c>
      <c r="F42" s="58" t="s">
        <v>44</v>
      </c>
      <c r="G42" s="58" t="s">
        <v>77</v>
      </c>
      <c r="H42" s="58">
        <v>3</v>
      </c>
      <c r="I42" s="58"/>
      <c r="J42" s="58"/>
      <c r="K42" s="53">
        <v>0.02369212962962963</v>
      </c>
      <c r="L42" s="8"/>
      <c r="M42" s="9"/>
      <c r="N42" s="54"/>
      <c r="O42" s="54"/>
    </row>
    <row r="43" spans="1:15" ht="15">
      <c r="A43" s="118"/>
      <c r="B43" s="8" t="s">
        <v>34</v>
      </c>
      <c r="C43" s="52">
        <v>333</v>
      </c>
      <c r="D43" s="52" t="s">
        <v>157</v>
      </c>
      <c r="E43" s="58">
        <v>1989</v>
      </c>
      <c r="F43" s="58" t="s">
        <v>44</v>
      </c>
      <c r="G43" s="58" t="s">
        <v>77</v>
      </c>
      <c r="H43" s="58"/>
      <c r="I43" s="58">
        <v>1</v>
      </c>
      <c r="J43" s="58"/>
      <c r="K43" s="53">
        <v>0.02369212962962963</v>
      </c>
      <c r="L43" s="8"/>
      <c r="M43" s="9"/>
      <c r="N43" s="54"/>
      <c r="O43" s="54"/>
    </row>
    <row r="44" spans="1:15" ht="15">
      <c r="A44" s="118"/>
      <c r="B44" s="8" t="s">
        <v>18</v>
      </c>
      <c r="C44" s="52">
        <v>433</v>
      </c>
      <c r="D44" s="52" t="s">
        <v>158</v>
      </c>
      <c r="E44" s="58">
        <v>1989</v>
      </c>
      <c r="F44" s="58" t="s">
        <v>44</v>
      </c>
      <c r="G44" s="58" t="s">
        <v>159</v>
      </c>
      <c r="H44" s="58"/>
      <c r="I44" s="58">
        <v>2</v>
      </c>
      <c r="J44" s="58"/>
      <c r="K44" s="53">
        <v>0.023680555555555555</v>
      </c>
      <c r="L44" s="8"/>
      <c r="M44" s="9"/>
      <c r="N44" s="54"/>
      <c r="O44" s="54"/>
    </row>
    <row r="45" spans="1:15" ht="15.75">
      <c r="A45" s="5">
        <v>7</v>
      </c>
      <c r="B45" s="5">
        <v>21</v>
      </c>
      <c r="C45" s="5"/>
      <c r="D45" s="119" t="s">
        <v>260</v>
      </c>
      <c r="E45" s="119"/>
      <c r="F45" s="119"/>
      <c r="G45" s="119"/>
      <c r="H45" s="6"/>
      <c r="I45" s="6"/>
      <c r="J45" s="6">
        <f>H46+H47+I48+I49</f>
        <v>9</v>
      </c>
      <c r="K45" s="47">
        <f>MAX(K46,K47,K48,K49)</f>
        <v>0.024162037037037037</v>
      </c>
      <c r="L45" s="7"/>
      <c r="M45" s="49">
        <f>K45-$K$15</f>
        <v>0.002355324074074072</v>
      </c>
      <c r="N45" s="5">
        <v>64</v>
      </c>
      <c r="O45" s="5"/>
    </row>
    <row r="46" spans="1:15" ht="15.75">
      <c r="A46" s="118"/>
      <c r="B46" s="8" t="s">
        <v>33</v>
      </c>
      <c r="C46" s="52">
        <v>121</v>
      </c>
      <c r="D46" s="52" t="s">
        <v>208</v>
      </c>
      <c r="E46" s="58">
        <v>1989</v>
      </c>
      <c r="F46" s="58" t="s">
        <v>47</v>
      </c>
      <c r="G46" s="58" t="s">
        <v>96</v>
      </c>
      <c r="H46" s="58">
        <v>2</v>
      </c>
      <c r="I46" s="58"/>
      <c r="J46" s="58"/>
      <c r="K46" s="53">
        <v>0.024160879629629626</v>
      </c>
      <c r="L46" s="54"/>
      <c r="M46" s="54"/>
      <c r="N46" s="5"/>
      <c r="O46" s="8"/>
    </row>
    <row r="47" spans="1:235" ht="15.75">
      <c r="A47" s="118"/>
      <c r="B47" s="8" t="s">
        <v>35</v>
      </c>
      <c r="C47" s="52">
        <v>221</v>
      </c>
      <c r="D47" s="52" t="s">
        <v>209</v>
      </c>
      <c r="E47" s="58">
        <v>1990</v>
      </c>
      <c r="F47" s="58" t="s">
        <v>195</v>
      </c>
      <c r="G47" s="58" t="s">
        <v>96</v>
      </c>
      <c r="H47" s="58">
        <v>3</v>
      </c>
      <c r="I47" s="58"/>
      <c r="J47" s="58"/>
      <c r="K47" s="53">
        <v>0.02415972222222222</v>
      </c>
      <c r="L47" s="54"/>
      <c r="M47" s="54"/>
      <c r="N47" s="5"/>
      <c r="O47" s="8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</row>
    <row r="48" spans="1:235" ht="15.75">
      <c r="A48" s="118"/>
      <c r="B48" s="8" t="s">
        <v>34</v>
      </c>
      <c r="C48" s="52">
        <v>321</v>
      </c>
      <c r="D48" s="52" t="s">
        <v>210</v>
      </c>
      <c r="E48" s="58">
        <v>1990</v>
      </c>
      <c r="F48" s="58" t="s">
        <v>47</v>
      </c>
      <c r="G48" s="58" t="s">
        <v>96</v>
      </c>
      <c r="H48" s="58"/>
      <c r="I48" s="58">
        <v>2</v>
      </c>
      <c r="J48" s="58"/>
      <c r="K48" s="53">
        <v>0.02415740740740741</v>
      </c>
      <c r="L48" s="54"/>
      <c r="M48" s="54"/>
      <c r="N48" s="5"/>
      <c r="O48" s="8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</row>
    <row r="49" spans="1:235" ht="15.75">
      <c r="A49" s="118"/>
      <c r="B49" s="8" t="s">
        <v>18</v>
      </c>
      <c r="C49" s="52">
        <v>421</v>
      </c>
      <c r="D49" s="52" t="s">
        <v>211</v>
      </c>
      <c r="E49" s="58">
        <v>1989</v>
      </c>
      <c r="F49" s="58" t="s">
        <v>47</v>
      </c>
      <c r="G49" s="58" t="s">
        <v>53</v>
      </c>
      <c r="H49" s="58"/>
      <c r="I49" s="58">
        <v>2</v>
      </c>
      <c r="J49" s="58"/>
      <c r="K49" s="53">
        <v>0.024162037037037037</v>
      </c>
      <c r="L49" s="54"/>
      <c r="M49" s="54"/>
      <c r="N49" s="5"/>
      <c r="O49" s="8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</row>
    <row r="50" spans="1:235" ht="15.75">
      <c r="A50" s="5">
        <v>8</v>
      </c>
      <c r="B50" s="5">
        <v>23</v>
      </c>
      <c r="C50" s="5"/>
      <c r="D50" s="119" t="s">
        <v>261</v>
      </c>
      <c r="E50" s="119"/>
      <c r="F50" s="119"/>
      <c r="G50" s="119"/>
      <c r="H50" s="6"/>
      <c r="I50" s="6"/>
      <c r="J50" s="6">
        <f>H51+H52+I53+I54</f>
        <v>7</v>
      </c>
      <c r="K50" s="47">
        <f>MAX(K51,K52,K53,K54)</f>
        <v>0.02442129629629629</v>
      </c>
      <c r="L50" s="7"/>
      <c r="M50" s="49">
        <f>K50-$K$15</f>
        <v>0.0026145833333333264</v>
      </c>
      <c r="N50" s="5">
        <v>60</v>
      </c>
      <c r="O50" s="5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</row>
    <row r="51" spans="1:235" ht="15.75">
      <c r="A51" s="118"/>
      <c r="B51" s="8" t="s">
        <v>33</v>
      </c>
      <c r="C51" s="52">
        <v>123</v>
      </c>
      <c r="D51" s="52" t="s">
        <v>212</v>
      </c>
      <c r="E51" s="58">
        <v>1991</v>
      </c>
      <c r="F51" s="58" t="s">
        <v>195</v>
      </c>
      <c r="G51" s="58" t="s">
        <v>73</v>
      </c>
      <c r="H51" s="58">
        <v>2</v>
      </c>
      <c r="I51" s="58"/>
      <c r="J51" s="58"/>
      <c r="K51" s="53">
        <v>0.02442129629629629</v>
      </c>
      <c r="L51" s="8"/>
      <c r="M51" s="9"/>
      <c r="N51" s="5"/>
      <c r="O51" s="8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</row>
    <row r="52" spans="1:235" ht="15.75">
      <c r="A52" s="118"/>
      <c r="B52" s="8" t="s">
        <v>35</v>
      </c>
      <c r="C52" s="52">
        <v>223</v>
      </c>
      <c r="D52" s="52" t="s">
        <v>213</v>
      </c>
      <c r="E52" s="58">
        <v>1990</v>
      </c>
      <c r="F52" s="58" t="s">
        <v>195</v>
      </c>
      <c r="G52" s="58" t="s">
        <v>73</v>
      </c>
      <c r="H52" s="58">
        <v>2</v>
      </c>
      <c r="I52" s="58"/>
      <c r="J52" s="58"/>
      <c r="K52" s="53">
        <v>0.024418981481481482</v>
      </c>
      <c r="L52" s="8"/>
      <c r="M52" s="9"/>
      <c r="N52" s="5"/>
      <c r="O52" s="8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</row>
    <row r="53" spans="1:235" ht="15.75">
      <c r="A53" s="118"/>
      <c r="B53" s="8" t="s">
        <v>34</v>
      </c>
      <c r="C53" s="52">
        <v>323</v>
      </c>
      <c r="D53" s="52" t="s">
        <v>214</v>
      </c>
      <c r="E53" s="58">
        <v>1990</v>
      </c>
      <c r="F53" s="58" t="s">
        <v>47</v>
      </c>
      <c r="G53" s="58" t="s">
        <v>215</v>
      </c>
      <c r="H53" s="58"/>
      <c r="I53" s="58">
        <v>1</v>
      </c>
      <c r="J53" s="58"/>
      <c r="K53" s="53">
        <v>0.024412037037037038</v>
      </c>
      <c r="L53" s="8"/>
      <c r="M53" s="9"/>
      <c r="N53" s="5"/>
      <c r="O53" s="8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</row>
    <row r="54" spans="1:235" ht="15.75">
      <c r="A54" s="118"/>
      <c r="B54" s="8" t="s">
        <v>18</v>
      </c>
      <c r="C54" s="52">
        <v>423</v>
      </c>
      <c r="D54" s="52" t="s">
        <v>216</v>
      </c>
      <c r="E54" s="58">
        <v>1989</v>
      </c>
      <c r="F54" s="58" t="s">
        <v>47</v>
      </c>
      <c r="G54" s="58" t="s">
        <v>217</v>
      </c>
      <c r="H54" s="58"/>
      <c r="I54" s="58">
        <v>2</v>
      </c>
      <c r="J54" s="58"/>
      <c r="K54" s="53">
        <v>0.02440509259259259</v>
      </c>
      <c r="L54" s="8"/>
      <c r="M54" s="9"/>
      <c r="N54" s="5"/>
      <c r="O54" s="8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</row>
    <row r="55" spans="1:235" ht="15.75">
      <c r="A55" s="5">
        <v>9</v>
      </c>
      <c r="B55" s="5">
        <v>24</v>
      </c>
      <c r="C55" s="5"/>
      <c r="D55" s="119" t="s">
        <v>262</v>
      </c>
      <c r="E55" s="119"/>
      <c r="F55" s="119"/>
      <c r="G55" s="119"/>
      <c r="H55" s="6"/>
      <c r="I55" s="6"/>
      <c r="J55" s="6">
        <f>H56+H57+I58+I59</f>
        <v>10</v>
      </c>
      <c r="K55" s="47">
        <f>MAX(K56,K57,K58,K59)</f>
        <v>0.02499074074074074</v>
      </c>
      <c r="L55" s="7"/>
      <c r="M55" s="49">
        <f>K55-$K$15</f>
        <v>0.003184027777777775</v>
      </c>
      <c r="N55" s="5">
        <v>56</v>
      </c>
      <c r="O55" s="5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</row>
    <row r="56" spans="1:235" ht="15.75">
      <c r="A56" s="118"/>
      <c r="B56" s="8" t="s">
        <v>33</v>
      </c>
      <c r="C56" s="52">
        <v>124</v>
      </c>
      <c r="D56" s="52" t="s">
        <v>218</v>
      </c>
      <c r="E56" s="58">
        <v>1990</v>
      </c>
      <c r="F56" s="58" t="s">
        <v>44</v>
      </c>
      <c r="G56" s="58" t="s">
        <v>219</v>
      </c>
      <c r="H56" s="58">
        <v>3</v>
      </c>
      <c r="I56" s="58"/>
      <c r="J56" s="58"/>
      <c r="K56" s="53">
        <v>0.024967592592592593</v>
      </c>
      <c r="L56" s="8"/>
      <c r="M56" s="9"/>
      <c r="N56" s="5"/>
      <c r="O56" s="8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</row>
    <row r="57" spans="1:235" ht="15.75">
      <c r="A57" s="118"/>
      <c r="B57" s="8" t="s">
        <v>35</v>
      </c>
      <c r="C57" s="52">
        <v>224</v>
      </c>
      <c r="D57" s="52" t="s">
        <v>220</v>
      </c>
      <c r="E57" s="58">
        <v>1990</v>
      </c>
      <c r="F57" s="58" t="s">
        <v>47</v>
      </c>
      <c r="G57" s="58" t="s">
        <v>221</v>
      </c>
      <c r="H57" s="58">
        <v>2</v>
      </c>
      <c r="I57" s="58"/>
      <c r="J57" s="58"/>
      <c r="K57" s="53">
        <v>0.02499074074074074</v>
      </c>
      <c r="L57" s="8"/>
      <c r="M57" s="9"/>
      <c r="N57" s="5"/>
      <c r="O57" s="8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</row>
    <row r="58" spans="1:235" ht="15.75">
      <c r="A58" s="118"/>
      <c r="B58" s="8" t="s">
        <v>34</v>
      </c>
      <c r="C58" s="52">
        <v>324</v>
      </c>
      <c r="D58" s="52" t="s">
        <v>222</v>
      </c>
      <c r="E58" s="58">
        <v>1990</v>
      </c>
      <c r="F58" s="58" t="s">
        <v>47</v>
      </c>
      <c r="G58" s="58" t="s">
        <v>221</v>
      </c>
      <c r="H58" s="58"/>
      <c r="I58" s="58">
        <v>3</v>
      </c>
      <c r="J58" s="58"/>
      <c r="K58" s="53">
        <v>0.024972222222222226</v>
      </c>
      <c r="L58" s="8"/>
      <c r="M58" s="9"/>
      <c r="N58" s="5"/>
      <c r="O58" s="8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</row>
    <row r="59" spans="1:235" ht="15.75">
      <c r="A59" s="118"/>
      <c r="B59" s="8" t="s">
        <v>18</v>
      </c>
      <c r="C59" s="52">
        <v>424</v>
      </c>
      <c r="D59" s="52" t="s">
        <v>223</v>
      </c>
      <c r="E59" s="58">
        <v>1990</v>
      </c>
      <c r="F59" s="58" t="s">
        <v>44</v>
      </c>
      <c r="G59" s="58" t="s">
        <v>221</v>
      </c>
      <c r="H59" s="58"/>
      <c r="I59" s="58">
        <v>2</v>
      </c>
      <c r="J59" s="58"/>
      <c r="K59" s="53">
        <v>0.024980324074074075</v>
      </c>
      <c r="L59" s="8"/>
      <c r="M59" s="9"/>
      <c r="N59" s="5"/>
      <c r="O59" s="8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</row>
    <row r="60" spans="1:235" ht="15.75">
      <c r="A60" s="5">
        <v>10</v>
      </c>
      <c r="B60" s="5">
        <v>31</v>
      </c>
      <c r="C60" s="5"/>
      <c r="D60" s="119" t="s">
        <v>263</v>
      </c>
      <c r="E60" s="119"/>
      <c r="F60" s="119"/>
      <c r="G60" s="119"/>
      <c r="H60" s="6"/>
      <c r="I60" s="6"/>
      <c r="J60" s="6">
        <f>H61+H62+I63+I64</f>
        <v>8</v>
      </c>
      <c r="K60" s="47">
        <f>MAX(K61,K62,K63,K64)</f>
        <v>0.02513078703703704</v>
      </c>
      <c r="L60" s="7"/>
      <c r="M60" s="49">
        <f>K60-$K$15</f>
        <v>0.003324074074074073</v>
      </c>
      <c r="N60" s="5">
        <v>52</v>
      </c>
      <c r="O60" s="5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</row>
    <row r="61" spans="1:235" ht="15.75">
      <c r="A61" s="118"/>
      <c r="B61" s="8" t="s">
        <v>33</v>
      </c>
      <c r="C61" s="52">
        <v>131</v>
      </c>
      <c r="D61" s="52" t="s">
        <v>224</v>
      </c>
      <c r="E61" s="58">
        <v>1990</v>
      </c>
      <c r="F61" s="58" t="s">
        <v>47</v>
      </c>
      <c r="G61" s="58" t="s">
        <v>225</v>
      </c>
      <c r="H61" s="58">
        <v>2</v>
      </c>
      <c r="I61" s="58"/>
      <c r="J61" s="58"/>
      <c r="K61" s="53">
        <v>0.025113425925925928</v>
      </c>
      <c r="L61" s="8"/>
      <c r="M61" s="9"/>
      <c r="N61" s="5"/>
      <c r="O61" s="8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</row>
    <row r="62" spans="1:235" ht="15.75">
      <c r="A62" s="118"/>
      <c r="B62" s="8" t="s">
        <v>35</v>
      </c>
      <c r="C62" s="52">
        <v>231</v>
      </c>
      <c r="D62" s="52" t="s">
        <v>226</v>
      </c>
      <c r="E62" s="58">
        <v>1990</v>
      </c>
      <c r="F62" s="58" t="s">
        <v>47</v>
      </c>
      <c r="G62" s="58" t="s">
        <v>227</v>
      </c>
      <c r="H62" s="58">
        <v>2</v>
      </c>
      <c r="I62" s="58"/>
      <c r="J62" s="58"/>
      <c r="K62" s="53">
        <v>0.025114583333333333</v>
      </c>
      <c r="L62" s="8"/>
      <c r="M62" s="9"/>
      <c r="N62" s="5"/>
      <c r="O62" s="8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</row>
    <row r="63" spans="1:235" ht="15.75">
      <c r="A63" s="118"/>
      <c r="B63" s="8" t="s">
        <v>34</v>
      </c>
      <c r="C63" s="52">
        <v>331</v>
      </c>
      <c r="D63" s="52" t="s">
        <v>228</v>
      </c>
      <c r="E63" s="58">
        <v>1989</v>
      </c>
      <c r="F63" s="58" t="s">
        <v>44</v>
      </c>
      <c r="G63" s="58" t="s">
        <v>58</v>
      </c>
      <c r="H63" s="58"/>
      <c r="I63" s="58">
        <v>0</v>
      </c>
      <c r="J63" s="58"/>
      <c r="K63" s="53">
        <v>0.02508564814814815</v>
      </c>
      <c r="L63" s="8"/>
      <c r="M63" s="9"/>
      <c r="N63" s="5"/>
      <c r="O63" s="8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</row>
    <row r="64" spans="1:235" ht="15.75">
      <c r="A64" s="118"/>
      <c r="B64" s="8" t="s">
        <v>18</v>
      </c>
      <c r="C64" s="52">
        <v>431</v>
      </c>
      <c r="D64" s="52" t="s">
        <v>229</v>
      </c>
      <c r="E64" s="58">
        <v>1990</v>
      </c>
      <c r="F64" s="58" t="s">
        <v>47</v>
      </c>
      <c r="G64" s="58" t="s">
        <v>53</v>
      </c>
      <c r="H64" s="58"/>
      <c r="I64" s="58">
        <v>4</v>
      </c>
      <c r="J64" s="58"/>
      <c r="K64" s="53">
        <v>0.02513078703703704</v>
      </c>
      <c r="L64" s="8"/>
      <c r="M64" s="9"/>
      <c r="N64" s="5"/>
      <c r="O64" s="8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</row>
    <row r="65" spans="1:235" ht="15.75">
      <c r="A65" s="5">
        <v>11</v>
      </c>
      <c r="B65" s="5">
        <v>22</v>
      </c>
      <c r="C65" s="5"/>
      <c r="D65" s="119" t="s">
        <v>264</v>
      </c>
      <c r="E65" s="119"/>
      <c r="F65" s="119"/>
      <c r="G65" s="119"/>
      <c r="H65" s="6"/>
      <c r="I65" s="6"/>
      <c r="J65" s="6">
        <f>H66+H67+I68+I69</f>
        <v>6</v>
      </c>
      <c r="K65" s="47">
        <f>MAX(K66,K67,K68,K69)</f>
        <v>0.025422453703703704</v>
      </c>
      <c r="L65" s="7"/>
      <c r="M65" s="49">
        <f>K65-$K$15</f>
        <v>0.003615740740740739</v>
      </c>
      <c r="N65" s="5">
        <v>48</v>
      </c>
      <c r="O65" s="5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</row>
    <row r="66" spans="1:235" ht="15.75">
      <c r="A66" s="118"/>
      <c r="B66" s="8" t="s">
        <v>33</v>
      </c>
      <c r="C66" s="52">
        <v>122</v>
      </c>
      <c r="D66" s="52" t="s">
        <v>230</v>
      </c>
      <c r="E66" s="58">
        <v>1989</v>
      </c>
      <c r="F66" s="58" t="s">
        <v>44</v>
      </c>
      <c r="G66" s="58" t="s">
        <v>231</v>
      </c>
      <c r="H66" s="58">
        <v>0</v>
      </c>
      <c r="I66" s="58"/>
      <c r="J66" s="58"/>
      <c r="K66" s="53">
        <v>0.025418981481481483</v>
      </c>
      <c r="L66" s="8"/>
      <c r="M66" s="9"/>
      <c r="N66" s="5"/>
      <c r="O66" s="8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</row>
    <row r="67" spans="1:235" ht="15.75">
      <c r="A67" s="118"/>
      <c r="B67" s="8" t="s">
        <v>35</v>
      </c>
      <c r="C67" s="52">
        <v>222</v>
      </c>
      <c r="D67" s="52" t="s">
        <v>232</v>
      </c>
      <c r="E67" s="58">
        <v>1991</v>
      </c>
      <c r="F67" s="58" t="s">
        <v>47</v>
      </c>
      <c r="G67" s="58" t="s">
        <v>233</v>
      </c>
      <c r="H67" s="58">
        <v>2</v>
      </c>
      <c r="I67" s="58"/>
      <c r="J67" s="58"/>
      <c r="K67" s="53">
        <v>0.02537962962962963</v>
      </c>
      <c r="L67" s="8"/>
      <c r="M67" s="9"/>
      <c r="N67" s="5"/>
      <c r="O67" s="8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</row>
    <row r="68" spans="1:235" ht="15.75">
      <c r="A68" s="118"/>
      <c r="B68" s="8" t="s">
        <v>34</v>
      </c>
      <c r="C68" s="52">
        <v>322</v>
      </c>
      <c r="D68" s="52" t="s">
        <v>234</v>
      </c>
      <c r="E68" s="58">
        <v>1990</v>
      </c>
      <c r="F68" s="58" t="s">
        <v>47</v>
      </c>
      <c r="G68" s="58" t="s">
        <v>77</v>
      </c>
      <c r="H68" s="58"/>
      <c r="I68" s="58">
        <v>2</v>
      </c>
      <c r="J68" s="58"/>
      <c r="K68" s="53">
        <v>0.025374999999999998</v>
      </c>
      <c r="L68" s="8"/>
      <c r="M68" s="9"/>
      <c r="N68" s="5"/>
      <c r="O68" s="8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</row>
    <row r="69" spans="1:235" ht="15.75">
      <c r="A69" s="118"/>
      <c r="B69" s="8" t="s">
        <v>18</v>
      </c>
      <c r="C69" s="52">
        <v>422</v>
      </c>
      <c r="D69" s="52" t="s">
        <v>235</v>
      </c>
      <c r="E69" s="58">
        <v>1990</v>
      </c>
      <c r="F69" s="58" t="s">
        <v>47</v>
      </c>
      <c r="G69" s="58" t="s">
        <v>77</v>
      </c>
      <c r="H69" s="58"/>
      <c r="I69" s="58">
        <v>2</v>
      </c>
      <c r="J69" s="58"/>
      <c r="K69" s="53">
        <v>0.025422453703703704</v>
      </c>
      <c r="L69" s="8"/>
      <c r="M69" s="9"/>
      <c r="N69" s="5"/>
      <c r="O69" s="8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</row>
    <row r="70" spans="1:15" ht="15.75">
      <c r="A70" s="5">
        <v>12</v>
      </c>
      <c r="B70" s="5">
        <v>29</v>
      </c>
      <c r="C70" s="5"/>
      <c r="D70" s="119" t="s">
        <v>183</v>
      </c>
      <c r="E70" s="119"/>
      <c r="F70" s="119"/>
      <c r="G70" s="119"/>
      <c r="H70" s="6"/>
      <c r="I70" s="6"/>
      <c r="J70" s="6">
        <f>H71+H72+I73+I74</f>
        <v>11</v>
      </c>
      <c r="K70" s="47">
        <f>MAX(K71,K72,K73,K74)</f>
        <v>0.02589699074074074</v>
      </c>
      <c r="L70" s="7"/>
      <c r="M70" s="49">
        <f>K70-$K$15</f>
        <v>0.004090277777777776</v>
      </c>
      <c r="N70" s="5">
        <v>44</v>
      </c>
      <c r="O70" s="5"/>
    </row>
    <row r="71" spans="1:15" ht="15.75">
      <c r="A71" s="118"/>
      <c r="B71" s="8" t="s">
        <v>33</v>
      </c>
      <c r="C71" s="52">
        <v>129</v>
      </c>
      <c r="D71" s="52" t="s">
        <v>236</v>
      </c>
      <c r="E71" s="58">
        <v>1990</v>
      </c>
      <c r="F71" s="58" t="s">
        <v>44</v>
      </c>
      <c r="G71" s="58" t="s">
        <v>111</v>
      </c>
      <c r="H71" s="58">
        <v>2</v>
      </c>
      <c r="I71" s="58"/>
      <c r="J71" s="58"/>
      <c r="K71" s="53">
        <v>0.025890046296296296</v>
      </c>
      <c r="L71" s="8"/>
      <c r="M71" s="9"/>
      <c r="N71" s="5"/>
      <c r="O71" s="8"/>
    </row>
    <row r="72" spans="1:15" ht="15.75">
      <c r="A72" s="118"/>
      <c r="B72" s="8" t="s">
        <v>35</v>
      </c>
      <c r="C72" s="52">
        <v>229</v>
      </c>
      <c r="D72" s="52" t="s">
        <v>237</v>
      </c>
      <c r="E72" s="58">
        <v>1990</v>
      </c>
      <c r="F72" s="58" t="s">
        <v>47</v>
      </c>
      <c r="G72" s="58" t="s">
        <v>238</v>
      </c>
      <c r="H72" s="58">
        <v>4</v>
      </c>
      <c r="I72" s="58"/>
      <c r="J72" s="58"/>
      <c r="K72" s="53">
        <v>0.025883101851851855</v>
      </c>
      <c r="L72" s="8"/>
      <c r="M72" s="9"/>
      <c r="N72" s="5"/>
      <c r="O72" s="8"/>
    </row>
    <row r="73" spans="1:15" ht="15.75">
      <c r="A73" s="118"/>
      <c r="B73" s="8" t="s">
        <v>34</v>
      </c>
      <c r="C73" s="52">
        <v>329</v>
      </c>
      <c r="D73" s="52" t="s">
        <v>239</v>
      </c>
      <c r="E73" s="58">
        <v>1990</v>
      </c>
      <c r="F73" s="58" t="s">
        <v>47</v>
      </c>
      <c r="G73" s="58" t="s">
        <v>111</v>
      </c>
      <c r="H73" s="58"/>
      <c r="I73" s="58">
        <v>3</v>
      </c>
      <c r="J73" s="58"/>
      <c r="K73" s="53">
        <v>0.02589699074074074</v>
      </c>
      <c r="L73" s="8"/>
      <c r="M73" s="9"/>
      <c r="N73" s="5"/>
      <c r="O73" s="8"/>
    </row>
    <row r="74" spans="1:15" ht="15.75">
      <c r="A74" s="118"/>
      <c r="B74" s="8" t="s">
        <v>18</v>
      </c>
      <c r="C74" s="52">
        <v>429</v>
      </c>
      <c r="D74" s="52" t="s">
        <v>240</v>
      </c>
      <c r="E74" s="58">
        <v>1990</v>
      </c>
      <c r="F74" s="58" t="s">
        <v>47</v>
      </c>
      <c r="G74" s="58" t="s">
        <v>111</v>
      </c>
      <c r="H74" s="58"/>
      <c r="I74" s="58">
        <v>2</v>
      </c>
      <c r="J74" s="58"/>
      <c r="K74" s="53">
        <v>0.025885416666666664</v>
      </c>
      <c r="L74" s="8"/>
      <c r="M74" s="9"/>
      <c r="N74" s="5"/>
      <c r="O74" s="8"/>
    </row>
    <row r="75" spans="1:15" ht="15.75">
      <c r="A75" s="5">
        <v>13</v>
      </c>
      <c r="B75" s="5">
        <v>20</v>
      </c>
      <c r="C75" s="5"/>
      <c r="D75" s="119" t="s">
        <v>185</v>
      </c>
      <c r="E75" s="119"/>
      <c r="F75" s="119"/>
      <c r="G75" s="119"/>
      <c r="H75" s="6"/>
      <c r="I75" s="6"/>
      <c r="J75" s="6">
        <f>H76+H77+I78+I79</f>
        <v>13</v>
      </c>
      <c r="K75" s="47">
        <f>MAX(K76,K77,K78,K79)</f>
        <v>0.026236111111111113</v>
      </c>
      <c r="L75" s="7"/>
      <c r="M75" s="49">
        <f>K75-$K$15</f>
        <v>0.004429398148148148</v>
      </c>
      <c r="N75" s="5">
        <v>40</v>
      </c>
      <c r="O75" s="5"/>
    </row>
    <row r="76" spans="1:15" ht="15.75">
      <c r="A76" s="118"/>
      <c r="B76" s="8" t="s">
        <v>33</v>
      </c>
      <c r="C76" s="52">
        <v>120</v>
      </c>
      <c r="D76" s="52" t="s">
        <v>241</v>
      </c>
      <c r="E76" s="58">
        <v>1990</v>
      </c>
      <c r="F76" s="58" t="s">
        <v>44</v>
      </c>
      <c r="G76" s="58" t="s">
        <v>242</v>
      </c>
      <c r="H76" s="58">
        <v>1</v>
      </c>
      <c r="I76" s="58"/>
      <c r="J76" s="58"/>
      <c r="K76" s="53">
        <v>0.026199074074074073</v>
      </c>
      <c r="L76" s="8"/>
      <c r="M76" s="9"/>
      <c r="N76" s="5"/>
      <c r="O76" s="8"/>
    </row>
    <row r="77" spans="1:15" ht="15.75">
      <c r="A77" s="118"/>
      <c r="B77" s="8" t="s">
        <v>35</v>
      </c>
      <c r="C77" s="52">
        <v>220</v>
      </c>
      <c r="D77" s="52" t="s">
        <v>243</v>
      </c>
      <c r="E77" s="58">
        <v>1989</v>
      </c>
      <c r="F77" s="58" t="s">
        <v>47</v>
      </c>
      <c r="G77" s="58" t="s">
        <v>244</v>
      </c>
      <c r="H77" s="58">
        <v>4</v>
      </c>
      <c r="I77" s="58"/>
      <c r="J77" s="58"/>
      <c r="K77" s="53">
        <v>0.026230324074074076</v>
      </c>
      <c r="L77" s="8"/>
      <c r="M77" s="9"/>
      <c r="N77" s="5"/>
      <c r="O77" s="8"/>
    </row>
    <row r="78" spans="1:15" ht="15.75">
      <c r="A78" s="118"/>
      <c r="B78" s="8" t="s">
        <v>34</v>
      </c>
      <c r="C78" s="52">
        <v>320</v>
      </c>
      <c r="D78" s="52" t="s">
        <v>245</v>
      </c>
      <c r="E78" s="58">
        <v>1989</v>
      </c>
      <c r="F78" s="58" t="s">
        <v>44</v>
      </c>
      <c r="G78" s="58" t="s">
        <v>246</v>
      </c>
      <c r="H78" s="58"/>
      <c r="I78" s="58">
        <v>4</v>
      </c>
      <c r="J78" s="58"/>
      <c r="K78" s="53">
        <v>0.026236111111111113</v>
      </c>
      <c r="L78" s="8"/>
      <c r="M78" s="9"/>
      <c r="N78" s="5"/>
      <c r="O78" s="8"/>
    </row>
    <row r="79" spans="1:15" ht="15.75">
      <c r="A79" s="118"/>
      <c r="B79" s="8" t="s">
        <v>18</v>
      </c>
      <c r="C79" s="52">
        <v>420</v>
      </c>
      <c r="D79" s="52" t="s">
        <v>247</v>
      </c>
      <c r="E79" s="58">
        <v>1990</v>
      </c>
      <c r="F79" s="58" t="s">
        <v>47</v>
      </c>
      <c r="G79" s="58" t="s">
        <v>248</v>
      </c>
      <c r="H79" s="58"/>
      <c r="I79" s="58">
        <v>4</v>
      </c>
      <c r="J79" s="58"/>
      <c r="K79" s="53">
        <v>0.026208333333333333</v>
      </c>
      <c r="L79" s="8"/>
      <c r="M79" s="9"/>
      <c r="N79" s="5"/>
      <c r="O79" s="8"/>
    </row>
    <row r="80" spans="1:15" ht="15.75">
      <c r="A80" s="5">
        <v>14</v>
      </c>
      <c r="B80" s="5">
        <v>32</v>
      </c>
      <c r="C80" s="5"/>
      <c r="D80" s="119" t="s">
        <v>178</v>
      </c>
      <c r="E80" s="119"/>
      <c r="F80" s="119"/>
      <c r="G80" s="119"/>
      <c r="H80" s="6"/>
      <c r="I80" s="6"/>
      <c r="J80" s="6">
        <f>H81+H82+I83+I84</f>
        <v>10</v>
      </c>
      <c r="K80" s="47">
        <f>MAX(K81,K82,K83,K84)</f>
        <v>0.026383101851851855</v>
      </c>
      <c r="L80" s="7"/>
      <c r="M80" s="49">
        <f>K80-$K$15</f>
        <v>0.00457638888888889</v>
      </c>
      <c r="N80" s="5">
        <v>36</v>
      </c>
      <c r="O80" s="5"/>
    </row>
    <row r="81" spans="1:15" ht="15.75">
      <c r="A81" s="118"/>
      <c r="B81" s="8" t="s">
        <v>33</v>
      </c>
      <c r="C81" s="52">
        <v>132</v>
      </c>
      <c r="D81" s="52" t="s">
        <v>249</v>
      </c>
      <c r="E81" s="58">
        <v>1989</v>
      </c>
      <c r="F81" s="58" t="s">
        <v>44</v>
      </c>
      <c r="G81" s="58" t="s">
        <v>169</v>
      </c>
      <c r="H81" s="58">
        <v>0</v>
      </c>
      <c r="I81" s="58"/>
      <c r="J81" s="58"/>
      <c r="K81" s="53">
        <v>0.02637152777777778</v>
      </c>
      <c r="L81" s="8"/>
      <c r="M81" s="9"/>
      <c r="N81" s="5"/>
      <c r="O81" s="8"/>
    </row>
    <row r="82" spans="1:15" ht="15.75">
      <c r="A82" s="118"/>
      <c r="B82" s="8" t="s">
        <v>35</v>
      </c>
      <c r="C82" s="52">
        <v>232</v>
      </c>
      <c r="D82" s="52" t="s">
        <v>250</v>
      </c>
      <c r="E82" s="58">
        <v>1989</v>
      </c>
      <c r="F82" s="58" t="s">
        <v>47</v>
      </c>
      <c r="G82" s="58" t="s">
        <v>169</v>
      </c>
      <c r="H82" s="58">
        <v>4</v>
      </c>
      <c r="I82" s="58"/>
      <c r="J82" s="58"/>
      <c r="K82" s="53">
        <v>0.026383101851851855</v>
      </c>
      <c r="L82" s="8"/>
      <c r="M82" s="9"/>
      <c r="N82" s="5"/>
      <c r="O82" s="8"/>
    </row>
    <row r="83" spans="1:15" ht="15.75">
      <c r="A83" s="118"/>
      <c r="B83" s="8" t="s">
        <v>34</v>
      </c>
      <c r="C83" s="52">
        <v>332</v>
      </c>
      <c r="D83" s="52" t="s">
        <v>251</v>
      </c>
      <c r="E83" s="58">
        <v>1989</v>
      </c>
      <c r="F83" s="58" t="s">
        <v>47</v>
      </c>
      <c r="G83" s="58" t="s">
        <v>178</v>
      </c>
      <c r="H83" s="58"/>
      <c r="I83" s="58">
        <v>2</v>
      </c>
      <c r="J83" s="58"/>
      <c r="K83" s="53">
        <v>0.026366898148148146</v>
      </c>
      <c r="L83" s="8"/>
      <c r="M83" s="9"/>
      <c r="N83" s="5"/>
      <c r="O83" s="8"/>
    </row>
    <row r="84" spans="1:15" ht="15.75">
      <c r="A84" s="118"/>
      <c r="B84" s="8" t="s">
        <v>18</v>
      </c>
      <c r="C84" s="52">
        <v>432</v>
      </c>
      <c r="D84" s="52" t="s">
        <v>252</v>
      </c>
      <c r="E84" s="58">
        <v>1989</v>
      </c>
      <c r="F84" s="58" t="s">
        <v>44</v>
      </c>
      <c r="G84" s="58" t="s">
        <v>166</v>
      </c>
      <c r="H84" s="58"/>
      <c r="I84" s="58">
        <v>4</v>
      </c>
      <c r="J84" s="58"/>
      <c r="K84" s="53">
        <v>0.026381944444444444</v>
      </c>
      <c r="L84" s="8"/>
      <c r="M84" s="9"/>
      <c r="N84" s="5"/>
      <c r="O84" s="8"/>
    </row>
    <row r="85" spans="1:15" ht="15.75">
      <c r="A85" s="5">
        <v>15</v>
      </c>
      <c r="B85" s="5">
        <v>26</v>
      </c>
      <c r="C85" s="5"/>
      <c r="D85" s="119" t="s">
        <v>254</v>
      </c>
      <c r="E85" s="119"/>
      <c r="F85" s="119"/>
      <c r="G85" s="119"/>
      <c r="H85" s="6"/>
      <c r="I85" s="6"/>
      <c r="J85" s="6">
        <f>H86+H87+I88+I89</f>
        <v>10</v>
      </c>
      <c r="K85" s="47">
        <f>MAX(K86,K87,K88,K89)</f>
        <v>0.029311342592592594</v>
      </c>
      <c r="L85" s="7"/>
      <c r="M85" s="49">
        <f>K85-$K$15</f>
        <v>0.0075046296296296285</v>
      </c>
      <c r="N85" s="5">
        <v>32</v>
      </c>
      <c r="O85" s="5"/>
    </row>
    <row r="86" spans="1:15" ht="15.75">
      <c r="A86" s="118"/>
      <c r="B86" s="8" t="s">
        <v>33</v>
      </c>
      <c r="C86" s="52">
        <v>126</v>
      </c>
      <c r="D86" s="52" t="s">
        <v>253</v>
      </c>
      <c r="E86" s="58">
        <v>1989</v>
      </c>
      <c r="F86" s="58" t="s">
        <v>195</v>
      </c>
      <c r="G86" s="58" t="s">
        <v>254</v>
      </c>
      <c r="H86" s="58">
        <v>2</v>
      </c>
      <c r="I86" s="58"/>
      <c r="J86" s="58"/>
      <c r="K86" s="53">
        <v>0.029267361111111112</v>
      </c>
      <c r="L86" s="8"/>
      <c r="M86" s="9"/>
      <c r="N86" s="5"/>
      <c r="O86" s="8"/>
    </row>
    <row r="87" spans="1:15" ht="15.75">
      <c r="A87" s="118"/>
      <c r="B87" s="8" t="s">
        <v>35</v>
      </c>
      <c r="C87" s="52">
        <v>226</v>
      </c>
      <c r="D87" s="52" t="s">
        <v>255</v>
      </c>
      <c r="E87" s="58">
        <v>1992</v>
      </c>
      <c r="F87" s="58" t="s">
        <v>195</v>
      </c>
      <c r="G87" s="58" t="s">
        <v>254</v>
      </c>
      <c r="H87" s="58">
        <v>3</v>
      </c>
      <c r="I87" s="58"/>
      <c r="J87" s="58"/>
      <c r="K87" s="53">
        <v>0.02927893518518519</v>
      </c>
      <c r="L87" s="8"/>
      <c r="M87" s="9"/>
      <c r="N87" s="5"/>
      <c r="O87" s="8"/>
    </row>
    <row r="88" spans="1:15" ht="15.75">
      <c r="A88" s="118"/>
      <c r="B88" s="8" t="s">
        <v>34</v>
      </c>
      <c r="C88" s="52">
        <v>326</v>
      </c>
      <c r="D88" s="52" t="s">
        <v>256</v>
      </c>
      <c r="E88" s="58">
        <v>1990</v>
      </c>
      <c r="F88" s="58" t="s">
        <v>195</v>
      </c>
      <c r="G88" s="58" t="s">
        <v>254</v>
      </c>
      <c r="H88" s="58"/>
      <c r="I88" s="58">
        <v>2</v>
      </c>
      <c r="J88" s="58"/>
      <c r="K88" s="53">
        <v>0.029265046296296296</v>
      </c>
      <c r="L88" s="8"/>
      <c r="M88" s="9"/>
      <c r="N88" s="5"/>
      <c r="O88" s="8"/>
    </row>
    <row r="89" spans="1:15" ht="15.75">
      <c r="A89" s="118"/>
      <c r="B89" s="8" t="s">
        <v>18</v>
      </c>
      <c r="C89" s="52">
        <v>426</v>
      </c>
      <c r="D89" s="52" t="s">
        <v>257</v>
      </c>
      <c r="E89" s="58">
        <v>1991</v>
      </c>
      <c r="F89" s="58" t="s">
        <v>195</v>
      </c>
      <c r="G89" s="58" t="s">
        <v>254</v>
      </c>
      <c r="H89" s="58"/>
      <c r="I89" s="58">
        <v>3</v>
      </c>
      <c r="J89" s="58"/>
      <c r="K89" s="53">
        <v>0.029311342592592594</v>
      </c>
      <c r="L89" s="8"/>
      <c r="M89" s="9"/>
      <c r="N89" s="5"/>
      <c r="O89" s="8"/>
    </row>
    <row r="91" ht="15.75" thickBot="1">
      <c r="B91" s="3" t="s">
        <v>265</v>
      </c>
    </row>
    <row r="92" spans="1:15" ht="15">
      <c r="A92" s="87" t="s">
        <v>8</v>
      </c>
      <c r="B92" s="88"/>
      <c r="C92" s="88"/>
      <c r="D92" s="76"/>
      <c r="E92" s="15"/>
      <c r="F92" s="15"/>
      <c r="G92" s="91" t="s">
        <v>9</v>
      </c>
      <c r="H92" s="15"/>
      <c r="I92" s="15"/>
      <c r="J92" s="75" t="s">
        <v>10</v>
      </c>
      <c r="K92" s="76"/>
      <c r="L92" s="88"/>
      <c r="M92" s="88"/>
      <c r="N92" s="75" t="s">
        <v>11</v>
      </c>
      <c r="O92" s="94"/>
    </row>
    <row r="93" spans="1:15" ht="15">
      <c r="A93" s="89"/>
      <c r="B93" s="90"/>
      <c r="C93" s="90"/>
      <c r="D93" s="78"/>
      <c r="E93" s="16"/>
      <c r="F93" s="16"/>
      <c r="G93" s="92"/>
      <c r="H93" s="16"/>
      <c r="I93" s="16"/>
      <c r="J93" s="77" t="s">
        <v>12</v>
      </c>
      <c r="K93" s="78"/>
      <c r="L93" s="93"/>
      <c r="M93" s="93"/>
      <c r="N93" s="77"/>
      <c r="O93" s="95"/>
    </row>
    <row r="94" spans="1:15" ht="15.75" thickBot="1">
      <c r="A94" s="81" t="s">
        <v>38</v>
      </c>
      <c r="B94" s="82"/>
      <c r="C94" s="82"/>
      <c r="D94" s="83"/>
      <c r="E94" s="17"/>
      <c r="F94" s="17"/>
      <c r="G94" s="18" t="s">
        <v>13</v>
      </c>
      <c r="H94" s="17"/>
      <c r="I94" s="17"/>
      <c r="J94" s="79">
        <v>-8</v>
      </c>
      <c r="K94" s="80"/>
      <c r="L94" s="84"/>
      <c r="M94" s="84"/>
      <c r="N94" s="85">
        <v>0.98</v>
      </c>
      <c r="O94" s="86"/>
    </row>
    <row r="96" spans="1:15" ht="15.75">
      <c r="A96" s="73" t="s">
        <v>15</v>
      </c>
      <c r="B96" s="73"/>
      <c r="C96" s="73"/>
      <c r="D96" s="73"/>
      <c r="E96" s="73"/>
      <c r="F96" s="73"/>
      <c r="G96" s="73"/>
      <c r="H96" s="73" t="s">
        <v>14</v>
      </c>
      <c r="I96" s="73"/>
      <c r="J96" s="73"/>
      <c r="K96" s="73"/>
      <c r="L96" s="73"/>
      <c r="M96" s="73"/>
      <c r="N96" s="73"/>
      <c r="O96" s="73"/>
    </row>
    <row r="97" spans="1:15" ht="15">
      <c r="A97" s="13"/>
      <c r="B97" s="13"/>
      <c r="C97" s="13"/>
      <c r="D97" s="13"/>
      <c r="E97" s="13"/>
      <c r="F97" s="13"/>
      <c r="G97" s="13"/>
      <c r="H97" s="72"/>
      <c r="I97" s="72"/>
      <c r="J97" s="72"/>
      <c r="K97" s="72"/>
      <c r="L97" s="72"/>
      <c r="M97" s="72"/>
      <c r="N97" s="72"/>
      <c r="O97" s="72"/>
    </row>
    <row r="98" spans="1:15" ht="15.75">
      <c r="A98" s="73" t="s">
        <v>37</v>
      </c>
      <c r="B98" s="73"/>
      <c r="C98" s="73"/>
      <c r="D98" s="73"/>
      <c r="E98" s="73"/>
      <c r="F98" s="73"/>
      <c r="G98" s="73"/>
      <c r="H98" s="74" t="s">
        <v>16</v>
      </c>
      <c r="I98" s="74"/>
      <c r="J98" s="74"/>
      <c r="K98" s="74"/>
      <c r="L98" s="74"/>
      <c r="M98" s="74"/>
      <c r="N98" s="74"/>
      <c r="O98" s="74"/>
    </row>
    <row r="99" ht="15.75" thickBot="1"/>
    <row r="100" spans="1:15" ht="15">
      <c r="A100" s="19" t="s">
        <v>39</v>
      </c>
      <c r="B100" s="20"/>
      <c r="C100" s="20"/>
      <c r="D100" s="20"/>
      <c r="E100" s="20"/>
      <c r="F100" s="20"/>
      <c r="G100" s="20"/>
      <c r="H100" s="21"/>
      <c r="I100" s="21"/>
      <c r="J100" s="21"/>
      <c r="K100" s="21"/>
      <c r="L100" s="20"/>
      <c r="M100" s="20"/>
      <c r="N100" s="20"/>
      <c r="O100" s="20"/>
    </row>
    <row r="101" spans="1:15" ht="15.75" thickBot="1">
      <c r="A101" s="2" t="s">
        <v>36</v>
      </c>
      <c r="B101" s="22"/>
      <c r="C101" s="22"/>
      <c r="D101" s="22"/>
      <c r="E101" s="22"/>
      <c r="F101" s="22"/>
      <c r="G101" s="22"/>
      <c r="H101" s="23"/>
      <c r="I101" s="23"/>
      <c r="J101" s="23"/>
      <c r="K101" s="23"/>
      <c r="L101" s="22"/>
      <c r="M101" s="22"/>
      <c r="N101" s="22"/>
      <c r="O101" s="22"/>
    </row>
  </sheetData>
  <sheetProtection/>
  <mergeCells count="68">
    <mergeCell ref="A98:G98"/>
    <mergeCell ref="H98:O98"/>
    <mergeCell ref="J92:K92"/>
    <mergeCell ref="J93:K93"/>
    <mergeCell ref="J94:K94"/>
    <mergeCell ref="A94:D94"/>
    <mergeCell ref="L94:M94"/>
    <mergeCell ref="N94:O94"/>
    <mergeCell ref="A96:G96"/>
    <mergeCell ref="H96:O96"/>
    <mergeCell ref="A92:D93"/>
    <mergeCell ref="G92:G93"/>
    <mergeCell ref="L92:M93"/>
    <mergeCell ref="N92:O93"/>
    <mergeCell ref="H97:O97"/>
    <mergeCell ref="N13:N14"/>
    <mergeCell ref="A26:A29"/>
    <mergeCell ref="D70:G70"/>
    <mergeCell ref="A71:A74"/>
    <mergeCell ref="D75:G75"/>
    <mergeCell ref="A76:A79"/>
    <mergeCell ref="A61:A64"/>
    <mergeCell ref="D60:G60"/>
    <mergeCell ref="A66:A69"/>
    <mergeCell ref="D65:G65"/>
    <mergeCell ref="A5:O5"/>
    <mergeCell ref="A7:O7"/>
    <mergeCell ref="A8:O8"/>
    <mergeCell ref="A10:G11"/>
    <mergeCell ref="K10:O10"/>
    <mergeCell ref="J11:O11"/>
    <mergeCell ref="K13:K14"/>
    <mergeCell ref="D15:G15"/>
    <mergeCell ref="D40:G40"/>
    <mergeCell ref="D30:G30"/>
    <mergeCell ref="D20:G20"/>
    <mergeCell ref="D35:G35"/>
    <mergeCell ref="H13:J13"/>
    <mergeCell ref="A13:A14"/>
    <mergeCell ref="B13:B14"/>
    <mergeCell ref="D13:D14"/>
    <mergeCell ref="A16:A19"/>
    <mergeCell ref="A21:A24"/>
    <mergeCell ref="D85:G85"/>
    <mergeCell ref="D45:G45"/>
    <mergeCell ref="G13:G14"/>
    <mergeCell ref="D80:G80"/>
    <mergeCell ref="A81:A84"/>
    <mergeCell ref="A36:A39"/>
    <mergeCell ref="A46:A49"/>
    <mergeCell ref="A41:A44"/>
    <mergeCell ref="A86:A89"/>
    <mergeCell ref="A31:A34"/>
    <mergeCell ref="D25:G25"/>
    <mergeCell ref="D50:G50"/>
    <mergeCell ref="A51:A54"/>
    <mergeCell ref="D55:G55"/>
    <mergeCell ref="A56:A59"/>
    <mergeCell ref="A3:O3"/>
    <mergeCell ref="A4:O4"/>
    <mergeCell ref="E13:E14"/>
    <mergeCell ref="F13:F14"/>
    <mergeCell ref="L13:L14"/>
    <mergeCell ref="A6:O6"/>
    <mergeCell ref="A9:O9"/>
    <mergeCell ref="A12:O12"/>
    <mergeCell ref="O13:O14"/>
    <mergeCell ref="M13:M14"/>
  </mergeCells>
  <printOptions horizontalCentered="1"/>
  <pageMargins left="0.3937007874015748" right="0.3" top="0.1968503937007874" bottom="0.1968503937007874" header="0.5118110236220472" footer="0.5118110236220472"/>
  <pageSetup fitToHeight="7" horizontalDpi="240" verticalDpi="240" orientation="portrait" paperSize="9" scale="69" r:id="rId2"/>
  <rowBreaks count="1" manualBreakCount="1">
    <brk id="69" max="1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1"/>
  </sheetPr>
  <dimension ref="A3:IA86"/>
  <sheetViews>
    <sheetView view="pageBreakPreview" zoomScale="85" zoomScaleSheetLayoutView="85" zoomScalePageLayoutView="0" workbookViewId="0" topLeftCell="A12">
      <selection activeCell="D30" sqref="D30:G30"/>
    </sheetView>
  </sheetViews>
  <sheetFormatPr defaultColWidth="9.00390625" defaultRowHeight="12.75"/>
  <cols>
    <col min="1" max="2" width="4.375" style="3" customWidth="1"/>
    <col min="3" max="3" width="4.375" style="3" hidden="1" customWidth="1"/>
    <col min="4" max="4" width="24.25390625" style="3" bestFit="1" customWidth="1"/>
    <col min="5" max="5" width="11.375" style="3" customWidth="1"/>
    <col min="6" max="6" width="12.25390625" style="3" customWidth="1"/>
    <col min="7" max="7" width="34.125" style="3" customWidth="1"/>
    <col min="8" max="8" width="4.00390625" style="4" customWidth="1"/>
    <col min="9" max="9" width="3.875" style="4" customWidth="1"/>
    <col min="10" max="10" width="7.375" style="3" customWidth="1"/>
    <col min="11" max="11" width="11.375" style="4" customWidth="1"/>
    <col min="12" max="12" width="0.875" style="3" hidden="1" customWidth="1"/>
    <col min="13" max="13" width="9.125" style="3" customWidth="1"/>
    <col min="14" max="14" width="6.125" style="3" customWidth="1"/>
    <col min="15" max="15" width="6.625" style="3" customWidth="1"/>
    <col min="16" max="16384" width="9.125" style="3" customWidth="1"/>
  </cols>
  <sheetData>
    <row r="1" ht="90" customHeight="1"/>
    <row r="2" ht="16.5" customHeight="1" hidden="1"/>
    <row r="3" spans="1:15" ht="15.75" customHeight="1">
      <c r="A3" s="99" t="s">
        <v>32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</row>
    <row r="4" spans="1:15" ht="15.75" customHeight="1">
      <c r="A4" s="99" t="s">
        <v>25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</row>
    <row r="5" spans="1:15" ht="15.75" customHeight="1">
      <c r="A5" s="99" t="s">
        <v>24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</row>
    <row r="6" spans="1:15" ht="12.75" customHeight="1">
      <c r="A6" s="99" t="s">
        <v>21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</row>
    <row r="7" spans="1:15" ht="15.75">
      <c r="A7" s="100" t="s">
        <v>31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</row>
    <row r="8" spans="1:15" ht="15" customHeight="1">
      <c r="A8" s="101" t="s">
        <v>26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</row>
    <row r="9" spans="1:15" ht="15" customHeight="1">
      <c r="A9" s="112" t="s">
        <v>41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</row>
    <row r="10" spans="1:15" ht="15.75">
      <c r="A10" s="102" t="s">
        <v>30</v>
      </c>
      <c r="B10" s="102"/>
      <c r="C10" s="102"/>
      <c r="D10" s="102"/>
      <c r="E10" s="102"/>
      <c r="F10" s="102"/>
      <c r="G10" s="102"/>
      <c r="I10" s="59"/>
      <c r="J10" s="1"/>
      <c r="K10" s="103" t="s">
        <v>29</v>
      </c>
      <c r="L10" s="103"/>
      <c r="M10" s="103"/>
      <c r="N10" s="103"/>
      <c r="O10" s="103"/>
    </row>
    <row r="11" spans="1:15" ht="15.75">
      <c r="A11" s="102"/>
      <c r="B11" s="102"/>
      <c r="C11" s="102"/>
      <c r="D11" s="102"/>
      <c r="E11" s="102"/>
      <c r="F11" s="102"/>
      <c r="G11" s="102"/>
      <c r="H11" s="59"/>
      <c r="I11" s="59"/>
      <c r="J11" s="104" t="s">
        <v>266</v>
      </c>
      <c r="K11" s="104"/>
      <c r="L11" s="104"/>
      <c r="M11" s="104"/>
      <c r="N11" s="104"/>
      <c r="O11" s="104"/>
    </row>
    <row r="12" spans="1:15" ht="6.75" customHeight="1" thickBot="1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</row>
    <row r="13" spans="1:15" ht="19.5" customHeight="1">
      <c r="A13" s="106" t="s">
        <v>0</v>
      </c>
      <c r="B13" s="108" t="s">
        <v>1</v>
      </c>
      <c r="C13" s="29"/>
      <c r="D13" s="97" t="s">
        <v>2</v>
      </c>
      <c r="E13" s="110" t="s">
        <v>22</v>
      </c>
      <c r="F13" s="110" t="s">
        <v>23</v>
      </c>
      <c r="G13" s="97" t="s">
        <v>3</v>
      </c>
      <c r="H13" s="97" t="s">
        <v>20</v>
      </c>
      <c r="I13" s="97"/>
      <c r="J13" s="97"/>
      <c r="K13" s="97" t="s">
        <v>4</v>
      </c>
      <c r="L13" s="110"/>
      <c r="M13" s="97" t="s">
        <v>5</v>
      </c>
      <c r="N13" s="97" t="s">
        <v>6</v>
      </c>
      <c r="O13" s="114" t="s">
        <v>7</v>
      </c>
    </row>
    <row r="14" spans="1:15" ht="24.75" customHeight="1" thickBot="1">
      <c r="A14" s="126"/>
      <c r="B14" s="127"/>
      <c r="C14" s="30"/>
      <c r="D14" s="123"/>
      <c r="E14" s="128"/>
      <c r="F14" s="128"/>
      <c r="G14" s="123"/>
      <c r="H14" s="28" t="s">
        <v>17</v>
      </c>
      <c r="I14" s="28" t="s">
        <v>18</v>
      </c>
      <c r="J14" s="28" t="s">
        <v>19</v>
      </c>
      <c r="K14" s="124"/>
      <c r="L14" s="128"/>
      <c r="M14" s="123"/>
      <c r="N14" s="123"/>
      <c r="O14" s="129"/>
    </row>
    <row r="15" spans="1:15" ht="15.75">
      <c r="A15" s="45">
        <v>1</v>
      </c>
      <c r="B15" s="24">
        <v>12</v>
      </c>
      <c r="C15" s="24"/>
      <c r="D15" s="125" t="s">
        <v>182</v>
      </c>
      <c r="E15" s="125"/>
      <c r="F15" s="125"/>
      <c r="G15" s="125"/>
      <c r="H15" s="25"/>
      <c r="I15" s="25"/>
      <c r="J15" s="25">
        <f>H16+H17+I18+I19</f>
        <v>3</v>
      </c>
      <c r="K15" s="46">
        <f>MAX(K16,K17,K18,K19)</f>
        <v>0.01898611111111111</v>
      </c>
      <c r="L15" s="26"/>
      <c r="M15" s="48">
        <f>K15-$K$15</f>
        <v>0</v>
      </c>
      <c r="N15" s="24">
        <v>100</v>
      </c>
      <c r="O15" s="27"/>
    </row>
    <row r="16" spans="1:15" ht="15.75">
      <c r="A16" s="118"/>
      <c r="B16" s="8" t="s">
        <v>33</v>
      </c>
      <c r="C16" s="52">
        <v>112</v>
      </c>
      <c r="D16" s="52" t="s">
        <v>267</v>
      </c>
      <c r="E16" s="58">
        <v>1984</v>
      </c>
      <c r="F16" s="58" t="s">
        <v>44</v>
      </c>
      <c r="G16" s="58" t="s">
        <v>111</v>
      </c>
      <c r="H16" s="58">
        <v>2</v>
      </c>
      <c r="I16" s="58"/>
      <c r="J16" s="52"/>
      <c r="K16" s="53">
        <v>0.018976851851851852</v>
      </c>
      <c r="L16" s="8"/>
      <c r="M16" s="9"/>
      <c r="N16" s="5"/>
      <c r="O16" s="5"/>
    </row>
    <row r="17" spans="1:15" ht="15.75">
      <c r="A17" s="118"/>
      <c r="B17" s="8" t="s">
        <v>35</v>
      </c>
      <c r="C17" s="52">
        <v>212</v>
      </c>
      <c r="D17" s="52" t="s">
        <v>268</v>
      </c>
      <c r="E17" s="58">
        <v>1972</v>
      </c>
      <c r="F17" s="58" t="s">
        <v>68</v>
      </c>
      <c r="G17" s="58" t="s">
        <v>111</v>
      </c>
      <c r="H17" s="58">
        <v>0</v>
      </c>
      <c r="I17" s="58"/>
      <c r="J17" s="52"/>
      <c r="K17" s="53">
        <v>0.01898611111111111</v>
      </c>
      <c r="L17" s="8"/>
      <c r="M17" s="9"/>
      <c r="N17" s="5"/>
      <c r="O17" s="5"/>
    </row>
    <row r="18" spans="1:15" ht="15.75">
      <c r="A18" s="118"/>
      <c r="B18" s="8" t="s">
        <v>34</v>
      </c>
      <c r="C18" s="52">
        <v>312</v>
      </c>
      <c r="D18" s="52" t="s">
        <v>269</v>
      </c>
      <c r="E18" s="58">
        <v>1986</v>
      </c>
      <c r="F18" s="58" t="s">
        <v>44</v>
      </c>
      <c r="G18" s="58" t="s">
        <v>111</v>
      </c>
      <c r="H18" s="58"/>
      <c r="I18" s="58">
        <v>1</v>
      </c>
      <c r="J18" s="52"/>
      <c r="K18" s="53">
        <v>0.018975694444444444</v>
      </c>
      <c r="L18" s="8"/>
      <c r="M18" s="9"/>
      <c r="N18" s="5"/>
      <c r="O18" s="5"/>
    </row>
    <row r="19" spans="1:15" ht="15.75">
      <c r="A19" s="118"/>
      <c r="B19" s="8" t="s">
        <v>18</v>
      </c>
      <c r="C19" s="52">
        <v>412</v>
      </c>
      <c r="D19" s="52" t="s">
        <v>270</v>
      </c>
      <c r="E19" s="58">
        <v>1986</v>
      </c>
      <c r="F19" s="58" t="s">
        <v>44</v>
      </c>
      <c r="G19" s="58" t="s">
        <v>111</v>
      </c>
      <c r="H19" s="58"/>
      <c r="I19" s="58">
        <v>0</v>
      </c>
      <c r="J19" s="52"/>
      <c r="K19" s="53">
        <v>0.018954861111111113</v>
      </c>
      <c r="L19" s="8"/>
      <c r="M19" s="9"/>
      <c r="N19" s="5"/>
      <c r="O19" s="5"/>
    </row>
    <row r="20" spans="1:15" ht="15.75">
      <c r="A20" s="5">
        <v>2</v>
      </c>
      <c r="B20" s="5">
        <v>11</v>
      </c>
      <c r="C20" s="5"/>
      <c r="D20" s="119" t="s">
        <v>355</v>
      </c>
      <c r="E20" s="119"/>
      <c r="F20" s="119"/>
      <c r="G20" s="119"/>
      <c r="H20" s="6"/>
      <c r="I20" s="6"/>
      <c r="J20" s="6">
        <f>H21+H22+I23+I24</f>
        <v>6</v>
      </c>
      <c r="K20" s="47">
        <f>MAX(K21,K22,K23,K24)</f>
        <v>0.019359953703703702</v>
      </c>
      <c r="L20" s="7"/>
      <c r="M20" s="49">
        <f>K20-$K$15</f>
        <v>0.0003738425925925923</v>
      </c>
      <c r="N20" s="5">
        <v>92</v>
      </c>
      <c r="O20" s="5"/>
    </row>
    <row r="21" spans="1:15" ht="15.75">
      <c r="A21" s="118"/>
      <c r="B21" s="8" t="s">
        <v>33</v>
      </c>
      <c r="C21" s="52">
        <v>111</v>
      </c>
      <c r="D21" s="52" t="s">
        <v>271</v>
      </c>
      <c r="E21" s="58">
        <v>1981</v>
      </c>
      <c r="F21" s="58" t="s">
        <v>49</v>
      </c>
      <c r="G21" s="58" t="s">
        <v>71</v>
      </c>
      <c r="H21" s="58">
        <v>2</v>
      </c>
      <c r="I21" s="58"/>
      <c r="J21" s="52"/>
      <c r="K21" s="53">
        <v>0.019349537037037037</v>
      </c>
      <c r="L21" s="8"/>
      <c r="M21" s="9"/>
      <c r="N21" s="5"/>
      <c r="O21" s="5"/>
    </row>
    <row r="22" spans="1:15" ht="15.75">
      <c r="A22" s="118"/>
      <c r="B22" s="8" t="s">
        <v>35</v>
      </c>
      <c r="C22" s="52">
        <v>211</v>
      </c>
      <c r="D22" s="52" t="s">
        <v>272</v>
      </c>
      <c r="E22" s="58">
        <v>1986</v>
      </c>
      <c r="F22" s="58" t="s">
        <v>44</v>
      </c>
      <c r="G22" s="58" t="s">
        <v>193</v>
      </c>
      <c r="H22" s="58">
        <v>1</v>
      </c>
      <c r="I22" s="58"/>
      <c r="J22" s="52"/>
      <c r="K22" s="53">
        <v>0.019359953703703702</v>
      </c>
      <c r="L22" s="8"/>
      <c r="M22" s="9"/>
      <c r="N22" s="5"/>
      <c r="O22" s="5"/>
    </row>
    <row r="23" spans="1:15" ht="15.75">
      <c r="A23" s="118"/>
      <c r="B23" s="8" t="s">
        <v>34</v>
      </c>
      <c r="C23" s="52">
        <v>311</v>
      </c>
      <c r="D23" s="52" t="s">
        <v>273</v>
      </c>
      <c r="E23" s="58">
        <v>1988</v>
      </c>
      <c r="F23" s="58" t="s">
        <v>44</v>
      </c>
      <c r="G23" s="58" t="s">
        <v>71</v>
      </c>
      <c r="H23" s="58"/>
      <c r="I23" s="58">
        <v>1</v>
      </c>
      <c r="J23" s="52"/>
      <c r="K23" s="53">
        <v>0.01934837962962963</v>
      </c>
      <c r="L23" s="8"/>
      <c r="M23" s="9"/>
      <c r="N23" s="5"/>
      <c r="O23" s="5"/>
    </row>
    <row r="24" spans="1:15" ht="15.75">
      <c r="A24" s="118"/>
      <c r="B24" s="8" t="s">
        <v>18</v>
      </c>
      <c r="C24" s="52">
        <v>411</v>
      </c>
      <c r="D24" s="52" t="s">
        <v>274</v>
      </c>
      <c r="E24" s="58">
        <v>1987</v>
      </c>
      <c r="F24" s="58" t="s">
        <v>44</v>
      </c>
      <c r="G24" s="58" t="s">
        <v>71</v>
      </c>
      <c r="H24" s="58"/>
      <c r="I24" s="58">
        <v>2</v>
      </c>
      <c r="J24" s="52"/>
      <c r="K24" s="53">
        <v>0.019358796296296294</v>
      </c>
      <c r="L24" s="8"/>
      <c r="M24" s="9"/>
      <c r="N24" s="5"/>
      <c r="O24" s="5"/>
    </row>
    <row r="25" spans="1:15" ht="15.75">
      <c r="A25" s="5">
        <v>3</v>
      </c>
      <c r="B25" s="5">
        <v>4</v>
      </c>
      <c r="C25" s="5"/>
      <c r="D25" s="119" t="s">
        <v>259</v>
      </c>
      <c r="E25" s="119"/>
      <c r="F25" s="119"/>
      <c r="G25" s="119"/>
      <c r="H25" s="6"/>
      <c r="I25" s="6"/>
      <c r="J25" s="6">
        <f>H26+H27+I28+I29</f>
        <v>4</v>
      </c>
      <c r="K25" s="47">
        <f>MAX(K26,K27,K28,K29)</f>
        <v>0.019655092592592596</v>
      </c>
      <c r="L25" s="7"/>
      <c r="M25" s="49">
        <f>K25-$K$15</f>
        <v>0.0006689814814814857</v>
      </c>
      <c r="N25" s="5">
        <v>86</v>
      </c>
      <c r="O25" s="5"/>
    </row>
    <row r="26" spans="1:15" ht="15.75">
      <c r="A26" s="118"/>
      <c r="B26" s="8" t="s">
        <v>33</v>
      </c>
      <c r="C26" s="52">
        <v>104</v>
      </c>
      <c r="D26" s="52" t="s">
        <v>275</v>
      </c>
      <c r="E26" s="58">
        <v>1987</v>
      </c>
      <c r="F26" s="58" t="s">
        <v>44</v>
      </c>
      <c r="G26" s="58" t="s">
        <v>71</v>
      </c>
      <c r="H26" s="58">
        <v>0</v>
      </c>
      <c r="I26" s="58"/>
      <c r="J26" s="52"/>
      <c r="K26" s="53">
        <v>0.019655092592592596</v>
      </c>
      <c r="L26" s="8"/>
      <c r="M26" s="9"/>
      <c r="N26" s="5"/>
      <c r="O26" s="5"/>
    </row>
    <row r="27" spans="1:15" ht="15.75">
      <c r="A27" s="118"/>
      <c r="B27" s="8" t="s">
        <v>35</v>
      </c>
      <c r="C27" s="52">
        <v>204</v>
      </c>
      <c r="D27" s="52" t="s">
        <v>276</v>
      </c>
      <c r="E27" s="58">
        <v>1987</v>
      </c>
      <c r="F27" s="58" t="s">
        <v>44</v>
      </c>
      <c r="G27" s="58" t="s">
        <v>71</v>
      </c>
      <c r="H27" s="58">
        <v>1</v>
      </c>
      <c r="I27" s="58"/>
      <c r="J27" s="52"/>
      <c r="K27" s="53">
        <v>0.019648148148148147</v>
      </c>
      <c r="L27" s="8"/>
      <c r="M27" s="9"/>
      <c r="N27" s="5"/>
      <c r="O27" s="5"/>
    </row>
    <row r="28" spans="1:15" ht="15.75">
      <c r="A28" s="118"/>
      <c r="B28" s="8" t="s">
        <v>34</v>
      </c>
      <c r="C28" s="52">
        <v>304</v>
      </c>
      <c r="D28" s="52" t="s">
        <v>277</v>
      </c>
      <c r="E28" s="58">
        <v>1988</v>
      </c>
      <c r="F28" s="58" t="s">
        <v>44</v>
      </c>
      <c r="G28" s="58" t="s">
        <v>71</v>
      </c>
      <c r="H28" s="58"/>
      <c r="I28" s="58">
        <v>2</v>
      </c>
      <c r="J28" s="52"/>
      <c r="K28" s="53">
        <v>0.01964236111111111</v>
      </c>
      <c r="L28" s="8"/>
      <c r="M28" s="9"/>
      <c r="N28" s="5"/>
      <c r="O28" s="5"/>
    </row>
    <row r="29" spans="1:15" ht="15.75">
      <c r="A29" s="118"/>
      <c r="B29" s="8" t="s">
        <v>18</v>
      </c>
      <c r="C29" s="52">
        <v>404</v>
      </c>
      <c r="D29" s="52" t="s">
        <v>278</v>
      </c>
      <c r="E29" s="58">
        <v>1984</v>
      </c>
      <c r="F29" s="58" t="s">
        <v>44</v>
      </c>
      <c r="G29" s="58" t="s">
        <v>193</v>
      </c>
      <c r="H29" s="58"/>
      <c r="I29" s="58">
        <v>1</v>
      </c>
      <c r="J29" s="52"/>
      <c r="K29" s="53">
        <v>0.019640046296296298</v>
      </c>
      <c r="L29" s="8"/>
      <c r="M29" s="9"/>
      <c r="N29" s="5"/>
      <c r="O29" s="5"/>
    </row>
    <row r="30" spans="1:15" ht="15.75">
      <c r="A30" s="5">
        <v>4</v>
      </c>
      <c r="B30" s="5">
        <v>9</v>
      </c>
      <c r="C30" s="5"/>
      <c r="D30" s="119" t="s">
        <v>186</v>
      </c>
      <c r="E30" s="119"/>
      <c r="F30" s="119"/>
      <c r="G30" s="119"/>
      <c r="H30" s="6"/>
      <c r="I30" s="6"/>
      <c r="J30" s="6">
        <f>H31+H32+I33+I34</f>
        <v>5</v>
      </c>
      <c r="K30" s="47">
        <f>MAX(K31,K32,K33,K34)</f>
        <v>0.01990625</v>
      </c>
      <c r="L30" s="7"/>
      <c r="M30" s="49">
        <f>K30-$K$15</f>
        <v>0.0009201388888888905</v>
      </c>
      <c r="N30" s="5">
        <v>80</v>
      </c>
      <c r="O30" s="5"/>
    </row>
    <row r="31" spans="1:15" ht="15.75">
      <c r="A31" s="118"/>
      <c r="B31" s="8" t="s">
        <v>33</v>
      </c>
      <c r="C31" s="52">
        <v>109</v>
      </c>
      <c r="D31" s="52" t="s">
        <v>279</v>
      </c>
      <c r="E31" s="58">
        <v>1987</v>
      </c>
      <c r="F31" s="58" t="s">
        <v>44</v>
      </c>
      <c r="G31" s="58" t="s">
        <v>77</v>
      </c>
      <c r="H31" s="58">
        <v>1</v>
      </c>
      <c r="I31" s="58"/>
      <c r="J31" s="52"/>
      <c r="K31" s="53">
        <v>0.01990625</v>
      </c>
      <c r="L31" s="8"/>
      <c r="M31" s="9"/>
      <c r="N31" s="5"/>
      <c r="O31" s="8"/>
    </row>
    <row r="32" spans="1:15" ht="15.75">
      <c r="A32" s="118"/>
      <c r="B32" s="8" t="s">
        <v>35</v>
      </c>
      <c r="C32" s="52">
        <v>209</v>
      </c>
      <c r="D32" s="52" t="s">
        <v>280</v>
      </c>
      <c r="E32" s="58">
        <v>1985</v>
      </c>
      <c r="F32" s="58" t="s">
        <v>44</v>
      </c>
      <c r="G32" s="58" t="s">
        <v>281</v>
      </c>
      <c r="H32" s="58">
        <v>1</v>
      </c>
      <c r="I32" s="58"/>
      <c r="J32" s="52"/>
      <c r="K32" s="53">
        <v>0.01990625</v>
      </c>
      <c r="L32" s="8"/>
      <c r="M32" s="9"/>
      <c r="N32" s="5"/>
      <c r="O32" s="8"/>
    </row>
    <row r="33" spans="1:15" ht="15.75">
      <c r="A33" s="118"/>
      <c r="B33" s="8" t="s">
        <v>34</v>
      </c>
      <c r="C33" s="52">
        <v>309</v>
      </c>
      <c r="D33" s="52" t="s">
        <v>282</v>
      </c>
      <c r="E33" s="58">
        <v>1988</v>
      </c>
      <c r="F33" s="58" t="s">
        <v>44</v>
      </c>
      <c r="G33" s="58" t="s">
        <v>77</v>
      </c>
      <c r="H33" s="58"/>
      <c r="I33" s="58">
        <v>2</v>
      </c>
      <c r="J33" s="52"/>
      <c r="K33" s="53">
        <v>0.01990277777777778</v>
      </c>
      <c r="L33" s="8"/>
      <c r="M33" s="9"/>
      <c r="N33" s="5"/>
      <c r="O33" s="8"/>
    </row>
    <row r="34" spans="1:15" ht="15.75">
      <c r="A34" s="118"/>
      <c r="B34" s="8" t="s">
        <v>18</v>
      </c>
      <c r="C34" s="52">
        <v>409</v>
      </c>
      <c r="D34" s="52" t="s">
        <v>283</v>
      </c>
      <c r="E34" s="58">
        <v>1987</v>
      </c>
      <c r="F34" s="58" t="s">
        <v>44</v>
      </c>
      <c r="G34" s="58" t="s">
        <v>77</v>
      </c>
      <c r="H34" s="58"/>
      <c r="I34" s="58">
        <v>1</v>
      </c>
      <c r="J34" s="52"/>
      <c r="K34" s="53">
        <v>0.019899305555555555</v>
      </c>
      <c r="L34" s="8"/>
      <c r="M34" s="9"/>
      <c r="N34" s="5"/>
      <c r="O34" s="8"/>
    </row>
    <row r="35" spans="1:15" ht="15.75">
      <c r="A35" s="5">
        <v>5</v>
      </c>
      <c r="B35" s="5">
        <v>8</v>
      </c>
      <c r="C35" s="5"/>
      <c r="D35" s="119" t="s">
        <v>179</v>
      </c>
      <c r="E35" s="119"/>
      <c r="F35" s="119"/>
      <c r="G35" s="119"/>
      <c r="H35" s="6"/>
      <c r="I35" s="6"/>
      <c r="J35" s="6">
        <f>H36+H37+I38+I39</f>
        <v>6</v>
      </c>
      <c r="K35" s="47">
        <f>MAX(K36,K37,K38,K39)</f>
        <v>0.020107638888888887</v>
      </c>
      <c r="L35" s="7"/>
      <c r="M35" s="49">
        <f>K35-$K$15</f>
        <v>0.0011215277777777768</v>
      </c>
      <c r="N35" s="5">
        <v>74</v>
      </c>
      <c r="O35" s="5"/>
    </row>
    <row r="36" spans="1:15" ht="15.75">
      <c r="A36" s="118"/>
      <c r="B36" s="8" t="s">
        <v>33</v>
      </c>
      <c r="C36" s="52">
        <v>108</v>
      </c>
      <c r="D36" s="52" t="s">
        <v>284</v>
      </c>
      <c r="E36" s="58">
        <v>1976</v>
      </c>
      <c r="F36" s="58" t="s">
        <v>49</v>
      </c>
      <c r="G36" s="58" t="s">
        <v>79</v>
      </c>
      <c r="H36" s="58">
        <v>1</v>
      </c>
      <c r="I36" s="58"/>
      <c r="J36" s="52"/>
      <c r="K36" s="53">
        <v>0.020099537037037037</v>
      </c>
      <c r="L36" s="8"/>
      <c r="M36" s="9"/>
      <c r="N36" s="5"/>
      <c r="O36" s="8"/>
    </row>
    <row r="37" spans="1:15" ht="15.75">
      <c r="A37" s="118"/>
      <c r="B37" s="8" t="s">
        <v>35</v>
      </c>
      <c r="C37" s="52">
        <v>208</v>
      </c>
      <c r="D37" s="52" t="s">
        <v>285</v>
      </c>
      <c r="E37" s="58">
        <v>1988</v>
      </c>
      <c r="F37" s="58" t="s">
        <v>44</v>
      </c>
      <c r="G37" s="58" t="s">
        <v>79</v>
      </c>
      <c r="H37" s="58">
        <v>2</v>
      </c>
      <c r="I37" s="58"/>
      <c r="J37" s="52"/>
      <c r="K37" s="53">
        <v>0.020107638888888887</v>
      </c>
      <c r="L37" s="8"/>
      <c r="M37" s="9"/>
      <c r="N37" s="5"/>
      <c r="O37" s="8"/>
    </row>
    <row r="38" spans="1:15" ht="15.75">
      <c r="A38" s="118"/>
      <c r="B38" s="8" t="s">
        <v>34</v>
      </c>
      <c r="C38" s="52">
        <v>308</v>
      </c>
      <c r="D38" s="52" t="s">
        <v>286</v>
      </c>
      <c r="E38" s="58">
        <v>1987</v>
      </c>
      <c r="F38" s="58" t="s">
        <v>44</v>
      </c>
      <c r="G38" s="58" t="s">
        <v>79</v>
      </c>
      <c r="H38" s="58"/>
      <c r="I38" s="58">
        <v>2</v>
      </c>
      <c r="J38" s="52"/>
      <c r="K38" s="53">
        <v>0.020107638888888887</v>
      </c>
      <c r="L38" s="8"/>
      <c r="M38" s="9"/>
      <c r="N38" s="5"/>
      <c r="O38" s="8"/>
    </row>
    <row r="39" spans="1:15" ht="15.75">
      <c r="A39" s="118"/>
      <c r="B39" s="8" t="s">
        <v>18</v>
      </c>
      <c r="C39" s="52">
        <v>408</v>
      </c>
      <c r="D39" s="52" t="s">
        <v>287</v>
      </c>
      <c r="E39" s="58">
        <v>1988</v>
      </c>
      <c r="F39" s="58" t="s">
        <v>44</v>
      </c>
      <c r="G39" s="58" t="s">
        <v>96</v>
      </c>
      <c r="H39" s="58"/>
      <c r="I39" s="58">
        <v>1</v>
      </c>
      <c r="J39" s="52"/>
      <c r="K39" s="53">
        <v>0.020107638888888887</v>
      </c>
      <c r="L39" s="8"/>
      <c r="M39" s="9"/>
      <c r="N39" s="5"/>
      <c r="O39" s="8"/>
    </row>
    <row r="40" spans="1:15" ht="15.75">
      <c r="A40" s="5">
        <v>6</v>
      </c>
      <c r="B40" s="5">
        <v>10</v>
      </c>
      <c r="C40" s="5"/>
      <c r="D40" s="119" t="s">
        <v>360</v>
      </c>
      <c r="E40" s="119"/>
      <c r="F40" s="119"/>
      <c r="G40" s="119"/>
      <c r="H40" s="6"/>
      <c r="I40" s="6"/>
      <c r="J40" s="6">
        <f>H41+H42+I43+I44</f>
        <v>5</v>
      </c>
      <c r="K40" s="47">
        <f>MAX(K41,K42,K43,K44)</f>
        <v>0.020273148148148148</v>
      </c>
      <c r="L40" s="7"/>
      <c r="M40" s="49">
        <f>K40-$K$15</f>
        <v>0.001287037037037038</v>
      </c>
      <c r="N40" s="5">
        <v>68</v>
      </c>
      <c r="O40" s="5"/>
    </row>
    <row r="41" spans="1:15" ht="15.75">
      <c r="A41" s="118"/>
      <c r="B41" s="8" t="s">
        <v>33</v>
      </c>
      <c r="C41" s="52">
        <v>110</v>
      </c>
      <c r="D41" s="52" t="s">
        <v>288</v>
      </c>
      <c r="E41" s="58">
        <v>1988</v>
      </c>
      <c r="F41" s="58" t="s">
        <v>44</v>
      </c>
      <c r="G41" s="58" t="s">
        <v>53</v>
      </c>
      <c r="H41" s="58">
        <v>2</v>
      </c>
      <c r="I41" s="58"/>
      <c r="J41" s="52"/>
      <c r="K41" s="53">
        <v>0.020260416666666666</v>
      </c>
      <c r="L41" s="8"/>
      <c r="M41" s="9"/>
      <c r="N41" s="5"/>
      <c r="O41" s="8"/>
    </row>
    <row r="42" spans="1:15" ht="15.75">
      <c r="A42" s="118"/>
      <c r="B42" s="8" t="s">
        <v>35</v>
      </c>
      <c r="C42" s="52">
        <v>210</v>
      </c>
      <c r="D42" s="52" t="s">
        <v>289</v>
      </c>
      <c r="E42" s="58">
        <v>1989</v>
      </c>
      <c r="F42" s="58" t="s">
        <v>44</v>
      </c>
      <c r="G42" s="58" t="s">
        <v>53</v>
      </c>
      <c r="H42" s="58">
        <v>1</v>
      </c>
      <c r="I42" s="58"/>
      <c r="J42" s="52"/>
      <c r="K42" s="53">
        <v>0.020273148148148148</v>
      </c>
      <c r="L42" s="8"/>
      <c r="M42" s="9"/>
      <c r="N42" s="5"/>
      <c r="O42" s="8"/>
    </row>
    <row r="43" spans="1:15" ht="15.75">
      <c r="A43" s="118"/>
      <c r="B43" s="8" t="s">
        <v>34</v>
      </c>
      <c r="C43" s="52">
        <v>310</v>
      </c>
      <c r="D43" s="52" t="s">
        <v>290</v>
      </c>
      <c r="E43" s="58">
        <v>1990</v>
      </c>
      <c r="F43" s="58" t="s">
        <v>44</v>
      </c>
      <c r="G43" s="58" t="s">
        <v>291</v>
      </c>
      <c r="H43" s="58"/>
      <c r="I43" s="58">
        <v>0</v>
      </c>
      <c r="J43" s="52"/>
      <c r="K43" s="53">
        <v>0.020261574074074074</v>
      </c>
      <c r="L43" s="8"/>
      <c r="M43" s="9"/>
      <c r="N43" s="5"/>
      <c r="O43" s="8"/>
    </row>
    <row r="44" spans="1:15" ht="15.75">
      <c r="A44" s="118"/>
      <c r="B44" s="8" t="s">
        <v>18</v>
      </c>
      <c r="C44" s="52">
        <v>410</v>
      </c>
      <c r="D44" s="52" t="s">
        <v>292</v>
      </c>
      <c r="E44" s="58">
        <v>1988</v>
      </c>
      <c r="F44" s="58" t="s">
        <v>49</v>
      </c>
      <c r="G44" s="58" t="s">
        <v>291</v>
      </c>
      <c r="H44" s="58"/>
      <c r="I44" s="58">
        <v>2</v>
      </c>
      <c r="J44" s="52"/>
      <c r="K44" s="53">
        <v>0.0202650462962963</v>
      </c>
      <c r="L44" s="8"/>
      <c r="M44" s="9"/>
      <c r="N44" s="5"/>
      <c r="O44" s="8"/>
    </row>
    <row r="45" spans="1:15" ht="15.75">
      <c r="A45" s="5">
        <v>7</v>
      </c>
      <c r="B45" s="5">
        <v>7</v>
      </c>
      <c r="C45" s="5"/>
      <c r="D45" s="119" t="s">
        <v>359</v>
      </c>
      <c r="E45" s="119"/>
      <c r="F45" s="119"/>
      <c r="G45" s="119"/>
      <c r="H45" s="6"/>
      <c r="I45" s="6"/>
      <c r="J45" s="6">
        <f>H46+H47+I48+I49</f>
        <v>6</v>
      </c>
      <c r="K45" s="47">
        <f>MAX(K46,K47,K48,K49)</f>
        <v>0.020464120370370372</v>
      </c>
      <c r="L45" s="7"/>
      <c r="M45" s="49">
        <f>K45-$K$15</f>
        <v>0.0014780092592592622</v>
      </c>
      <c r="N45" s="5">
        <v>64</v>
      </c>
      <c r="O45" s="5"/>
    </row>
    <row r="46" spans="1:15" ht="15.75">
      <c r="A46" s="118"/>
      <c r="B46" s="8" t="s">
        <v>33</v>
      </c>
      <c r="C46" s="52">
        <v>107</v>
      </c>
      <c r="D46" s="52" t="s">
        <v>293</v>
      </c>
      <c r="E46" s="58">
        <v>1988</v>
      </c>
      <c r="F46" s="58" t="s">
        <v>44</v>
      </c>
      <c r="G46" s="58" t="s">
        <v>111</v>
      </c>
      <c r="H46" s="58">
        <v>2</v>
      </c>
      <c r="I46" s="58"/>
      <c r="J46" s="52"/>
      <c r="K46" s="53">
        <v>0.020458333333333332</v>
      </c>
      <c r="L46" s="8"/>
      <c r="M46" s="9"/>
      <c r="N46" s="5"/>
      <c r="O46" s="8"/>
    </row>
    <row r="47" spans="1:235" ht="15.75">
      <c r="A47" s="118"/>
      <c r="B47" s="8" t="s">
        <v>35</v>
      </c>
      <c r="C47" s="52">
        <v>207</v>
      </c>
      <c r="D47" s="52" t="s">
        <v>294</v>
      </c>
      <c r="E47" s="58">
        <v>1983</v>
      </c>
      <c r="F47" s="58" t="s">
        <v>49</v>
      </c>
      <c r="G47" s="58" t="s">
        <v>45</v>
      </c>
      <c r="H47" s="58">
        <v>0</v>
      </c>
      <c r="I47" s="58"/>
      <c r="J47" s="52"/>
      <c r="K47" s="52" t="s">
        <v>295</v>
      </c>
      <c r="L47" s="8"/>
      <c r="M47" s="9"/>
      <c r="N47" s="5"/>
      <c r="O47" s="8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</row>
    <row r="48" spans="1:235" ht="15.75">
      <c r="A48" s="118"/>
      <c r="B48" s="8" t="s">
        <v>34</v>
      </c>
      <c r="C48" s="52">
        <v>307</v>
      </c>
      <c r="D48" s="52" t="s">
        <v>296</v>
      </c>
      <c r="E48" s="58">
        <v>1984</v>
      </c>
      <c r="F48" s="58" t="s">
        <v>44</v>
      </c>
      <c r="G48" s="58" t="s">
        <v>50</v>
      </c>
      <c r="H48" s="58"/>
      <c r="I48" s="58">
        <v>1</v>
      </c>
      <c r="J48" s="52"/>
      <c r="K48" s="53">
        <v>0.020464120370370372</v>
      </c>
      <c r="L48" s="8"/>
      <c r="M48" s="9"/>
      <c r="N48" s="5"/>
      <c r="O48" s="8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</row>
    <row r="49" spans="1:235" ht="15.75">
      <c r="A49" s="118"/>
      <c r="B49" s="8" t="s">
        <v>18</v>
      </c>
      <c r="C49" s="52">
        <v>407</v>
      </c>
      <c r="D49" s="52" t="s">
        <v>297</v>
      </c>
      <c r="E49" s="58">
        <v>1987</v>
      </c>
      <c r="F49" s="58" t="s">
        <v>44</v>
      </c>
      <c r="G49" s="58" t="s">
        <v>45</v>
      </c>
      <c r="H49" s="58"/>
      <c r="I49" s="58">
        <v>3</v>
      </c>
      <c r="J49" s="52"/>
      <c r="K49" s="52" t="s">
        <v>295</v>
      </c>
      <c r="L49" s="8"/>
      <c r="M49" s="9"/>
      <c r="N49" s="5"/>
      <c r="O49" s="8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</row>
    <row r="50" spans="1:235" ht="15.75">
      <c r="A50" s="5">
        <v>8</v>
      </c>
      <c r="B50" s="5">
        <v>1</v>
      </c>
      <c r="C50" s="5"/>
      <c r="D50" s="119" t="s">
        <v>172</v>
      </c>
      <c r="E50" s="119"/>
      <c r="F50" s="119"/>
      <c r="G50" s="119"/>
      <c r="H50" s="6"/>
      <c r="I50" s="6"/>
      <c r="J50" s="6">
        <f>H51+H52+I53+I54</f>
        <v>7</v>
      </c>
      <c r="K50" s="47">
        <f>MAX(K51,K52,K53,K54)</f>
        <v>0.02061921296296296</v>
      </c>
      <c r="L50" s="7"/>
      <c r="M50" s="49">
        <f>K50-$K$15</f>
        <v>0.0016331018518518509</v>
      </c>
      <c r="N50" s="5">
        <v>60</v>
      </c>
      <c r="O50" s="5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</row>
    <row r="51" spans="1:235" ht="15.75">
      <c r="A51" s="118"/>
      <c r="B51" s="8" t="s">
        <v>33</v>
      </c>
      <c r="C51" s="52">
        <v>101</v>
      </c>
      <c r="D51" s="52" t="s">
        <v>298</v>
      </c>
      <c r="E51" s="58">
        <v>1988</v>
      </c>
      <c r="F51" s="58" t="s">
        <v>44</v>
      </c>
      <c r="G51" s="58" t="s">
        <v>58</v>
      </c>
      <c r="H51" s="58">
        <v>0</v>
      </c>
      <c r="I51" s="58"/>
      <c r="J51" s="52"/>
      <c r="K51" s="53">
        <v>0.020618055555555556</v>
      </c>
      <c r="L51" s="8"/>
      <c r="M51" s="9"/>
      <c r="N51" s="5"/>
      <c r="O51" s="8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</row>
    <row r="52" spans="1:235" ht="15.75">
      <c r="A52" s="118"/>
      <c r="B52" s="8" t="s">
        <v>35</v>
      </c>
      <c r="C52" s="52">
        <v>201</v>
      </c>
      <c r="D52" s="52" t="s">
        <v>299</v>
      </c>
      <c r="E52" s="58">
        <v>1982</v>
      </c>
      <c r="F52" s="58" t="s">
        <v>44</v>
      </c>
      <c r="G52" s="58" t="s">
        <v>58</v>
      </c>
      <c r="H52" s="58">
        <v>1</v>
      </c>
      <c r="I52" s="58"/>
      <c r="J52" s="52"/>
      <c r="K52" s="53">
        <v>0.02060416666666667</v>
      </c>
      <c r="L52" s="8"/>
      <c r="M52" s="9"/>
      <c r="N52" s="5"/>
      <c r="O52" s="8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</row>
    <row r="53" spans="1:235" ht="15.75">
      <c r="A53" s="118"/>
      <c r="B53" s="8" t="s">
        <v>34</v>
      </c>
      <c r="C53" s="52">
        <v>301</v>
      </c>
      <c r="D53" s="52" t="s">
        <v>300</v>
      </c>
      <c r="E53" s="58">
        <v>1985</v>
      </c>
      <c r="F53" s="58" t="s">
        <v>44</v>
      </c>
      <c r="G53" s="58" t="s">
        <v>161</v>
      </c>
      <c r="H53" s="58"/>
      <c r="I53" s="58">
        <v>4</v>
      </c>
      <c r="J53" s="52"/>
      <c r="K53" s="53">
        <v>0.02061921296296296</v>
      </c>
      <c r="L53" s="8"/>
      <c r="M53" s="9"/>
      <c r="N53" s="5"/>
      <c r="O53" s="8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</row>
    <row r="54" spans="1:235" ht="15.75">
      <c r="A54" s="118"/>
      <c r="B54" s="8" t="s">
        <v>18</v>
      </c>
      <c r="C54" s="52">
        <v>401</v>
      </c>
      <c r="D54" s="52" t="s">
        <v>301</v>
      </c>
      <c r="E54" s="58">
        <v>1984</v>
      </c>
      <c r="F54" s="58" t="s">
        <v>44</v>
      </c>
      <c r="G54" s="58" t="s">
        <v>161</v>
      </c>
      <c r="H54" s="58"/>
      <c r="I54" s="58">
        <v>2</v>
      </c>
      <c r="J54" s="52"/>
      <c r="K54" s="53">
        <v>0.02059837962962963</v>
      </c>
      <c r="L54" s="8"/>
      <c r="M54" s="9"/>
      <c r="N54" s="5"/>
      <c r="O54" s="8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</row>
    <row r="55" spans="1:235" ht="15.75">
      <c r="A55" s="5">
        <v>9</v>
      </c>
      <c r="B55" s="5">
        <v>2</v>
      </c>
      <c r="C55" s="5"/>
      <c r="D55" s="119" t="s">
        <v>178</v>
      </c>
      <c r="E55" s="119"/>
      <c r="F55" s="119"/>
      <c r="G55" s="119"/>
      <c r="H55" s="6"/>
      <c r="I55" s="6"/>
      <c r="J55" s="6">
        <f>H56+H57+I58+I59</f>
        <v>7</v>
      </c>
      <c r="K55" s="47">
        <f>MAX(K56,K57,K58,K59)</f>
        <v>0.020879629629629626</v>
      </c>
      <c r="L55" s="7"/>
      <c r="M55" s="49">
        <f>K55-$K$15</f>
        <v>0.0018935185185185166</v>
      </c>
      <c r="N55" s="5">
        <v>56</v>
      </c>
      <c r="O55" s="5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</row>
    <row r="56" spans="1:235" ht="15.75">
      <c r="A56" s="118"/>
      <c r="B56" s="8" t="s">
        <v>33</v>
      </c>
      <c r="C56" s="52">
        <v>102</v>
      </c>
      <c r="D56" s="52" t="s">
        <v>302</v>
      </c>
      <c r="E56" s="58">
        <v>1984</v>
      </c>
      <c r="F56" s="58" t="s">
        <v>44</v>
      </c>
      <c r="G56" s="58" t="s">
        <v>169</v>
      </c>
      <c r="H56" s="58">
        <v>3</v>
      </c>
      <c r="I56" s="58"/>
      <c r="J56" s="52"/>
      <c r="K56" s="53">
        <v>0.020871527777777777</v>
      </c>
      <c r="L56" s="8"/>
      <c r="M56" s="9"/>
      <c r="N56" s="5"/>
      <c r="O56" s="8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</row>
    <row r="57" spans="1:235" ht="15.75">
      <c r="A57" s="118"/>
      <c r="B57" s="8" t="s">
        <v>35</v>
      </c>
      <c r="C57" s="52">
        <v>202</v>
      </c>
      <c r="D57" s="52" t="s">
        <v>303</v>
      </c>
      <c r="E57" s="58">
        <v>1988</v>
      </c>
      <c r="F57" s="58" t="s">
        <v>44</v>
      </c>
      <c r="G57" s="58" t="s">
        <v>166</v>
      </c>
      <c r="H57" s="58">
        <v>0</v>
      </c>
      <c r="I57" s="58"/>
      <c r="J57" s="52"/>
      <c r="K57" s="53">
        <v>0.020878472222222222</v>
      </c>
      <c r="L57" s="8"/>
      <c r="M57" s="9"/>
      <c r="N57" s="5"/>
      <c r="O57" s="8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</row>
    <row r="58" spans="1:235" ht="15.75">
      <c r="A58" s="118"/>
      <c r="B58" s="8" t="s">
        <v>34</v>
      </c>
      <c r="C58" s="52">
        <v>302</v>
      </c>
      <c r="D58" s="52" t="s">
        <v>304</v>
      </c>
      <c r="E58" s="58">
        <v>1986</v>
      </c>
      <c r="F58" s="58" t="s">
        <v>44</v>
      </c>
      <c r="G58" s="58" t="s">
        <v>166</v>
      </c>
      <c r="H58" s="58"/>
      <c r="I58" s="58">
        <v>1</v>
      </c>
      <c r="J58" s="52"/>
      <c r="K58" s="53">
        <v>0.02087268518518519</v>
      </c>
      <c r="L58" s="8"/>
      <c r="M58" s="9"/>
      <c r="N58" s="5"/>
      <c r="O58" s="8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</row>
    <row r="59" spans="1:235" ht="15.75">
      <c r="A59" s="118"/>
      <c r="B59" s="8" t="s">
        <v>18</v>
      </c>
      <c r="C59" s="52">
        <v>402</v>
      </c>
      <c r="D59" s="52" t="s">
        <v>305</v>
      </c>
      <c r="E59" s="58">
        <v>1983</v>
      </c>
      <c r="F59" s="58" t="s">
        <v>44</v>
      </c>
      <c r="G59" s="58" t="s">
        <v>166</v>
      </c>
      <c r="H59" s="58"/>
      <c r="I59" s="58">
        <v>3</v>
      </c>
      <c r="J59" s="52"/>
      <c r="K59" s="53">
        <v>0.020879629629629626</v>
      </c>
      <c r="L59" s="8"/>
      <c r="M59" s="9"/>
      <c r="N59" s="5"/>
      <c r="O59" s="8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</row>
    <row r="60" spans="1:235" ht="15.75">
      <c r="A60" s="5">
        <v>10</v>
      </c>
      <c r="B60" s="5">
        <v>3</v>
      </c>
      <c r="C60" s="5"/>
      <c r="D60" s="119" t="s">
        <v>185</v>
      </c>
      <c r="E60" s="119"/>
      <c r="F60" s="119"/>
      <c r="G60" s="119"/>
      <c r="H60" s="6"/>
      <c r="I60" s="6"/>
      <c r="J60" s="6">
        <f>H61+H62+I63+I64</f>
        <v>11</v>
      </c>
      <c r="K60" s="47">
        <f>MAX(K61,K62,K63,K64)</f>
        <v>0.022328703703703708</v>
      </c>
      <c r="L60" s="7"/>
      <c r="M60" s="49">
        <f>K60-$K$15</f>
        <v>0.0033425925925925984</v>
      </c>
      <c r="N60" s="5">
        <v>52</v>
      </c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</row>
    <row r="61" spans="1:235" ht="15">
      <c r="A61" s="118"/>
      <c r="B61" s="8" t="s">
        <v>33</v>
      </c>
      <c r="C61" s="52">
        <v>103</v>
      </c>
      <c r="D61" s="52" t="s">
        <v>311</v>
      </c>
      <c r="E61" s="58">
        <v>1985</v>
      </c>
      <c r="F61" s="58" t="s">
        <v>44</v>
      </c>
      <c r="G61" s="58" t="s">
        <v>130</v>
      </c>
      <c r="H61" s="58">
        <v>4</v>
      </c>
      <c r="I61" s="58"/>
      <c r="J61" s="52"/>
      <c r="K61" s="53">
        <v>0.02232523148148148</v>
      </c>
      <c r="L61" s="8"/>
      <c r="M61" s="9"/>
      <c r="N61" s="54"/>
      <c r="O61" s="8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</row>
    <row r="62" spans="1:235" ht="15">
      <c r="A62" s="118"/>
      <c r="B62" s="8" t="s">
        <v>35</v>
      </c>
      <c r="C62" s="52">
        <v>203</v>
      </c>
      <c r="D62" s="52" t="s">
        <v>312</v>
      </c>
      <c r="E62" s="58">
        <v>1987</v>
      </c>
      <c r="F62" s="58" t="s">
        <v>44</v>
      </c>
      <c r="G62" s="58" t="s">
        <v>313</v>
      </c>
      <c r="H62" s="58">
        <v>2</v>
      </c>
      <c r="I62" s="58"/>
      <c r="J62" s="52"/>
      <c r="K62" s="53">
        <v>0.022328703703703708</v>
      </c>
      <c r="L62" s="8"/>
      <c r="M62" s="9"/>
      <c r="N62" s="54"/>
      <c r="O62" s="8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</row>
    <row r="63" spans="1:235" ht="15">
      <c r="A63" s="118"/>
      <c r="B63" s="8" t="s">
        <v>34</v>
      </c>
      <c r="C63" s="52">
        <v>303</v>
      </c>
      <c r="D63" s="52" t="s">
        <v>314</v>
      </c>
      <c r="E63" s="58">
        <v>1988</v>
      </c>
      <c r="F63" s="58" t="s">
        <v>44</v>
      </c>
      <c r="G63" s="58" t="s">
        <v>130</v>
      </c>
      <c r="H63" s="58"/>
      <c r="I63" s="58">
        <v>2</v>
      </c>
      <c r="J63" s="52"/>
      <c r="K63" s="53">
        <v>0.02231597222222222</v>
      </c>
      <c r="L63" s="8"/>
      <c r="M63" s="9"/>
      <c r="N63" s="54"/>
      <c r="O63" s="8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</row>
    <row r="64" spans="1:235" ht="15">
      <c r="A64" s="118"/>
      <c r="B64" s="8" t="s">
        <v>18</v>
      </c>
      <c r="C64" s="52">
        <v>403</v>
      </c>
      <c r="D64" s="52" t="s">
        <v>315</v>
      </c>
      <c r="E64" s="58">
        <v>1982</v>
      </c>
      <c r="F64" s="58" t="s">
        <v>49</v>
      </c>
      <c r="G64" s="58" t="s">
        <v>130</v>
      </c>
      <c r="H64" s="58"/>
      <c r="I64" s="58">
        <v>3</v>
      </c>
      <c r="J64" s="52"/>
      <c r="K64" s="53">
        <v>0.022328703703703708</v>
      </c>
      <c r="L64" s="8"/>
      <c r="M64" s="9"/>
      <c r="N64" s="54"/>
      <c r="O64" s="8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</row>
    <row r="65" spans="1:235" ht="15.75">
      <c r="A65" s="5">
        <v>11</v>
      </c>
      <c r="B65" s="5">
        <v>5</v>
      </c>
      <c r="C65" s="5"/>
      <c r="D65" s="119" t="s">
        <v>261</v>
      </c>
      <c r="E65" s="119"/>
      <c r="F65" s="119"/>
      <c r="G65" s="119"/>
      <c r="H65" s="6"/>
      <c r="I65" s="6"/>
      <c r="J65" s="6">
        <f>H66+H67+I68+I69</f>
        <v>10</v>
      </c>
      <c r="K65" s="47">
        <f>MAX(K66,K67,K68,K69)</f>
        <v>0.022439814814814815</v>
      </c>
      <c r="L65" s="7"/>
      <c r="M65" s="49">
        <f>K65-$K$15</f>
        <v>0.0034537037037037054</v>
      </c>
      <c r="N65" s="5">
        <v>48</v>
      </c>
      <c r="O65" s="5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</row>
    <row r="66" spans="1:235" ht="15.75">
      <c r="A66" s="118"/>
      <c r="B66" s="8" t="s">
        <v>33</v>
      </c>
      <c r="C66" s="52">
        <v>105</v>
      </c>
      <c r="D66" s="52" t="s">
        <v>316</v>
      </c>
      <c r="E66" s="58">
        <v>1984</v>
      </c>
      <c r="F66" s="58" t="s">
        <v>44</v>
      </c>
      <c r="G66" s="58" t="s">
        <v>317</v>
      </c>
      <c r="H66" s="58">
        <v>2</v>
      </c>
      <c r="I66" s="58"/>
      <c r="J66" s="52"/>
      <c r="K66" s="53">
        <v>0.022427083333333334</v>
      </c>
      <c r="L66" s="8"/>
      <c r="M66" s="9"/>
      <c r="N66" s="5"/>
      <c r="O66" s="8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</row>
    <row r="67" spans="1:235" ht="15.75">
      <c r="A67" s="118"/>
      <c r="B67" s="8" t="s">
        <v>35</v>
      </c>
      <c r="C67" s="52">
        <v>205</v>
      </c>
      <c r="D67" s="52" t="s">
        <v>318</v>
      </c>
      <c r="E67" s="58">
        <v>1989</v>
      </c>
      <c r="F67" s="58" t="s">
        <v>47</v>
      </c>
      <c r="G67" s="58" t="s">
        <v>319</v>
      </c>
      <c r="H67" s="58">
        <v>2</v>
      </c>
      <c r="I67" s="58"/>
      <c r="J67" s="52"/>
      <c r="K67" s="53">
        <v>0.022439814814814815</v>
      </c>
      <c r="L67" s="8"/>
      <c r="M67" s="9"/>
      <c r="N67" s="5"/>
      <c r="O67" s="8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</row>
    <row r="68" spans="1:235" ht="15.75">
      <c r="A68" s="118"/>
      <c r="B68" s="8" t="s">
        <v>34</v>
      </c>
      <c r="C68" s="52">
        <v>305</v>
      </c>
      <c r="D68" s="52" t="s">
        <v>320</v>
      </c>
      <c r="E68" s="58">
        <v>1990</v>
      </c>
      <c r="F68" s="58" t="s">
        <v>47</v>
      </c>
      <c r="G68" s="58" t="s">
        <v>75</v>
      </c>
      <c r="H68" s="58"/>
      <c r="I68" s="58">
        <v>3</v>
      </c>
      <c r="J68" s="52"/>
      <c r="K68" s="53">
        <v>0.022431712962962966</v>
      </c>
      <c r="L68" s="8"/>
      <c r="M68" s="9"/>
      <c r="N68" s="5"/>
      <c r="O68" s="8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</row>
    <row r="69" spans="1:235" ht="15.75">
      <c r="A69" s="118"/>
      <c r="B69" s="8" t="s">
        <v>18</v>
      </c>
      <c r="C69" s="52">
        <v>405</v>
      </c>
      <c r="D69" s="52" t="s">
        <v>321</v>
      </c>
      <c r="E69" s="58">
        <v>1984</v>
      </c>
      <c r="F69" s="58" t="s">
        <v>44</v>
      </c>
      <c r="G69" s="58" t="s">
        <v>322</v>
      </c>
      <c r="H69" s="58"/>
      <c r="I69" s="58">
        <v>3</v>
      </c>
      <c r="J69" s="52"/>
      <c r="K69" s="53">
        <v>0.022423611111111113</v>
      </c>
      <c r="L69" s="8"/>
      <c r="M69" s="9"/>
      <c r="N69" s="5"/>
      <c r="O69" s="8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</row>
    <row r="70" spans="1:15" ht="15.75">
      <c r="A70" s="5">
        <v>12</v>
      </c>
      <c r="B70" s="5">
        <v>6</v>
      </c>
      <c r="C70" s="5"/>
      <c r="D70" s="119" t="s">
        <v>358</v>
      </c>
      <c r="E70" s="119"/>
      <c r="F70" s="119"/>
      <c r="G70" s="119"/>
      <c r="H70" s="6"/>
      <c r="I70" s="6"/>
      <c r="J70" s="6">
        <f>H71+H72+I73+I74</f>
        <v>10</v>
      </c>
      <c r="K70" s="47">
        <f>MAX(K71,K72,K73,K74)</f>
        <v>0.02344907407407407</v>
      </c>
      <c r="L70" s="7"/>
      <c r="M70" s="49">
        <f>K70-$K$15</f>
        <v>0.00446296296296296</v>
      </c>
      <c r="N70" s="5">
        <v>44</v>
      </c>
      <c r="O70" s="5"/>
    </row>
    <row r="71" spans="1:15" ht="15">
      <c r="A71" s="118"/>
      <c r="B71" s="8" t="s">
        <v>33</v>
      </c>
      <c r="C71" s="52">
        <v>106</v>
      </c>
      <c r="D71" s="52" t="s">
        <v>306</v>
      </c>
      <c r="E71" s="58">
        <v>1982</v>
      </c>
      <c r="F71" s="58" t="s">
        <v>44</v>
      </c>
      <c r="G71" s="58" t="s">
        <v>307</v>
      </c>
      <c r="H71" s="58">
        <v>3</v>
      </c>
      <c r="I71" s="58"/>
      <c r="J71" s="52"/>
      <c r="K71" s="53">
        <v>0.02344907407407407</v>
      </c>
      <c r="L71" s="8"/>
      <c r="M71" s="9"/>
      <c r="O71" s="8"/>
    </row>
    <row r="72" spans="1:15" ht="15.75">
      <c r="A72" s="118"/>
      <c r="B72" s="8" t="s">
        <v>35</v>
      </c>
      <c r="C72" s="52">
        <v>206</v>
      </c>
      <c r="D72" s="52" t="s">
        <v>308</v>
      </c>
      <c r="E72" s="58">
        <v>1990</v>
      </c>
      <c r="F72" s="58" t="s">
        <v>47</v>
      </c>
      <c r="G72" s="58" t="s">
        <v>248</v>
      </c>
      <c r="H72" s="58">
        <v>4</v>
      </c>
      <c r="I72" s="58"/>
      <c r="J72" s="52"/>
      <c r="K72" s="53">
        <v>0.02344907407407407</v>
      </c>
      <c r="L72" s="8"/>
      <c r="M72" s="9"/>
      <c r="N72" s="5"/>
      <c r="O72" s="8"/>
    </row>
    <row r="73" spans="1:15" ht="15.75">
      <c r="A73" s="118"/>
      <c r="B73" s="8" t="s">
        <v>34</v>
      </c>
      <c r="C73" s="52">
        <v>306</v>
      </c>
      <c r="D73" s="52" t="s">
        <v>309</v>
      </c>
      <c r="E73" s="58">
        <v>1983</v>
      </c>
      <c r="F73" s="58" t="s">
        <v>44</v>
      </c>
      <c r="G73" s="58" t="s">
        <v>147</v>
      </c>
      <c r="H73" s="58"/>
      <c r="I73" s="58">
        <v>1</v>
      </c>
      <c r="J73" s="52"/>
      <c r="K73" s="53">
        <v>0.02342592592592593</v>
      </c>
      <c r="L73" s="8"/>
      <c r="M73" s="9"/>
      <c r="N73" s="5"/>
      <c r="O73" s="8"/>
    </row>
    <row r="74" spans="1:15" ht="15.75">
      <c r="A74" s="118"/>
      <c r="B74" s="8" t="s">
        <v>18</v>
      </c>
      <c r="C74" s="52">
        <v>406</v>
      </c>
      <c r="D74" s="52" t="s">
        <v>310</v>
      </c>
      <c r="E74" s="58">
        <v>1984</v>
      </c>
      <c r="F74" s="58" t="s">
        <v>44</v>
      </c>
      <c r="G74" s="58" t="s">
        <v>144</v>
      </c>
      <c r="H74" s="58"/>
      <c r="I74" s="58">
        <v>2</v>
      </c>
      <c r="J74" s="52"/>
      <c r="K74" s="53">
        <v>0.02344907407407407</v>
      </c>
      <c r="L74" s="8"/>
      <c r="M74" s="9"/>
      <c r="N74" s="5"/>
      <c r="O74" s="8"/>
    </row>
    <row r="75" spans="5:7" ht="15">
      <c r="E75" s="4"/>
      <c r="F75" s="4"/>
      <c r="G75" s="4"/>
    </row>
    <row r="76" ht="15.75" thickBot="1">
      <c r="B76" s="3" t="s">
        <v>323</v>
      </c>
    </row>
    <row r="77" spans="1:15" ht="15">
      <c r="A77" s="87" t="s">
        <v>8</v>
      </c>
      <c r="B77" s="88"/>
      <c r="C77" s="88"/>
      <c r="D77" s="76"/>
      <c r="E77" s="15"/>
      <c r="F77" s="15"/>
      <c r="G77" s="91" t="s">
        <v>9</v>
      </c>
      <c r="H77" s="15"/>
      <c r="I77" s="15"/>
      <c r="J77" s="75" t="s">
        <v>10</v>
      </c>
      <c r="K77" s="76"/>
      <c r="L77" s="88"/>
      <c r="M77" s="88"/>
      <c r="N77" s="75" t="s">
        <v>11</v>
      </c>
      <c r="O77" s="94"/>
    </row>
    <row r="78" spans="1:15" ht="15">
      <c r="A78" s="89"/>
      <c r="B78" s="90"/>
      <c r="C78" s="90"/>
      <c r="D78" s="78"/>
      <c r="E78" s="16"/>
      <c r="F78" s="16"/>
      <c r="G78" s="92"/>
      <c r="H78" s="16"/>
      <c r="I78" s="16"/>
      <c r="J78" s="77" t="s">
        <v>12</v>
      </c>
      <c r="K78" s="78"/>
      <c r="L78" s="93"/>
      <c r="M78" s="93"/>
      <c r="N78" s="77"/>
      <c r="O78" s="95"/>
    </row>
    <row r="79" spans="1:15" ht="15.75" thickBot="1">
      <c r="A79" s="81" t="s">
        <v>38</v>
      </c>
      <c r="B79" s="82"/>
      <c r="C79" s="82"/>
      <c r="D79" s="83"/>
      <c r="E79" s="17"/>
      <c r="F79" s="17"/>
      <c r="G79" s="18" t="s">
        <v>13</v>
      </c>
      <c r="H79" s="17"/>
      <c r="I79" s="17"/>
      <c r="J79" s="79">
        <v>-9</v>
      </c>
      <c r="K79" s="80"/>
      <c r="L79" s="84"/>
      <c r="M79" s="84"/>
      <c r="N79" s="85">
        <v>0.98</v>
      </c>
      <c r="O79" s="86"/>
    </row>
    <row r="81" spans="1:15" ht="15.75">
      <c r="A81" s="73" t="s">
        <v>15</v>
      </c>
      <c r="B81" s="73"/>
      <c r="C81" s="73"/>
      <c r="D81" s="73"/>
      <c r="E81" s="73"/>
      <c r="F81" s="73"/>
      <c r="G81" s="73"/>
      <c r="H81" s="73" t="s">
        <v>14</v>
      </c>
      <c r="I81" s="73"/>
      <c r="J81" s="73"/>
      <c r="K81" s="73"/>
      <c r="L81" s="73"/>
      <c r="M81" s="73"/>
      <c r="N81" s="73"/>
      <c r="O81" s="73"/>
    </row>
    <row r="82" spans="1:15" ht="15">
      <c r="A82" s="13"/>
      <c r="B82" s="13"/>
      <c r="C82" s="13"/>
      <c r="D82" s="13"/>
      <c r="E82" s="13"/>
      <c r="F82" s="13"/>
      <c r="G82" s="13"/>
      <c r="H82" s="72"/>
      <c r="I82" s="72"/>
      <c r="J82" s="72"/>
      <c r="K82" s="72"/>
      <c r="L82" s="72"/>
      <c r="M82" s="72"/>
      <c r="N82" s="72"/>
      <c r="O82" s="72"/>
    </row>
    <row r="83" spans="1:15" ht="15.75">
      <c r="A83" s="73" t="s">
        <v>37</v>
      </c>
      <c r="B83" s="73"/>
      <c r="C83" s="73"/>
      <c r="D83" s="73"/>
      <c r="E83" s="73"/>
      <c r="F83" s="73"/>
      <c r="G83" s="73"/>
      <c r="H83" s="74" t="s">
        <v>16</v>
      </c>
      <c r="I83" s="74"/>
      <c r="J83" s="74"/>
      <c r="K83" s="74"/>
      <c r="L83" s="74"/>
      <c r="M83" s="74"/>
      <c r="N83" s="74"/>
      <c r="O83" s="74"/>
    </row>
    <row r="84" ht="15.75" thickBot="1"/>
    <row r="85" spans="1:15" ht="15">
      <c r="A85" s="19" t="s">
        <v>39</v>
      </c>
      <c r="B85" s="20"/>
      <c r="C85" s="20"/>
      <c r="D85" s="20"/>
      <c r="E85" s="20"/>
      <c r="F85" s="20"/>
      <c r="G85" s="20"/>
      <c r="H85" s="21"/>
      <c r="I85" s="21"/>
      <c r="J85" s="20"/>
      <c r="K85" s="21"/>
      <c r="L85" s="20"/>
      <c r="M85" s="20"/>
      <c r="N85" s="20"/>
      <c r="O85" s="20"/>
    </row>
    <row r="86" spans="1:15" ht="15.75" thickBot="1">
      <c r="A86" s="2" t="s">
        <v>36</v>
      </c>
      <c r="B86" s="22"/>
      <c r="C86" s="22"/>
      <c r="D86" s="22"/>
      <c r="E86" s="22"/>
      <c r="F86" s="22"/>
      <c r="G86" s="22"/>
      <c r="H86" s="23"/>
      <c r="I86" s="23"/>
      <c r="J86" s="22"/>
      <c r="K86" s="23"/>
      <c r="L86" s="22"/>
      <c r="M86" s="22"/>
      <c r="N86" s="22"/>
      <c r="O86" s="22"/>
    </row>
  </sheetData>
  <sheetProtection/>
  <mergeCells count="62">
    <mergeCell ref="A12:O12"/>
    <mergeCell ref="O13:O14"/>
    <mergeCell ref="M13:M14"/>
    <mergeCell ref="A36:A39"/>
    <mergeCell ref="A46:A49"/>
    <mergeCell ref="A41:A44"/>
    <mergeCell ref="A3:O3"/>
    <mergeCell ref="A4:O4"/>
    <mergeCell ref="E13:E14"/>
    <mergeCell ref="F13:F14"/>
    <mergeCell ref="L13:L14"/>
    <mergeCell ref="A6:O6"/>
    <mergeCell ref="A9:O9"/>
    <mergeCell ref="D35:G35"/>
    <mergeCell ref="H13:J13"/>
    <mergeCell ref="A31:A34"/>
    <mergeCell ref="D25:G25"/>
    <mergeCell ref="A13:A14"/>
    <mergeCell ref="B13:B14"/>
    <mergeCell ref="D13:D14"/>
    <mergeCell ref="A16:A19"/>
    <mergeCell ref="A21:A24"/>
    <mergeCell ref="J11:O11"/>
    <mergeCell ref="N13:N14"/>
    <mergeCell ref="A26:A29"/>
    <mergeCell ref="D45:G45"/>
    <mergeCell ref="G13:G14"/>
    <mergeCell ref="K13:K14"/>
    <mergeCell ref="D15:G15"/>
    <mergeCell ref="D40:G40"/>
    <mergeCell ref="D30:G30"/>
    <mergeCell ref="D20:G20"/>
    <mergeCell ref="A71:A74"/>
    <mergeCell ref="D60:G60"/>
    <mergeCell ref="A61:A64"/>
    <mergeCell ref="D65:G65"/>
    <mergeCell ref="A66:A69"/>
    <mergeCell ref="A5:O5"/>
    <mergeCell ref="A7:O7"/>
    <mergeCell ref="A8:O8"/>
    <mergeCell ref="A10:G11"/>
    <mergeCell ref="K10:O10"/>
    <mergeCell ref="H81:O81"/>
    <mergeCell ref="A77:D78"/>
    <mergeCell ref="G77:G78"/>
    <mergeCell ref="L77:M78"/>
    <mergeCell ref="N77:O78"/>
    <mergeCell ref="D50:G50"/>
    <mergeCell ref="A51:A54"/>
    <mergeCell ref="D55:G55"/>
    <mergeCell ref="A56:A59"/>
    <mergeCell ref="D70:G70"/>
    <mergeCell ref="H82:O82"/>
    <mergeCell ref="A83:G83"/>
    <mergeCell ref="H83:O83"/>
    <mergeCell ref="J77:K77"/>
    <mergeCell ref="J78:K78"/>
    <mergeCell ref="J79:K79"/>
    <mergeCell ref="A79:D79"/>
    <mergeCell ref="L79:M79"/>
    <mergeCell ref="N79:O79"/>
    <mergeCell ref="A81:G81"/>
  </mergeCells>
  <printOptions horizontalCentered="1"/>
  <pageMargins left="0.3937007874015748" right="0.3" top="0.1968503937007874" bottom="0.1968503937007874" header="0.5118110236220472" footer="0.5118110236220472"/>
  <pageSetup fitToHeight="7" horizontalDpi="240" verticalDpi="240" orientation="portrait" paperSize="9" scale="68" r:id="rId2"/>
  <rowBreaks count="1" manualBreakCount="1">
    <brk id="64" max="1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3:IA61"/>
  <sheetViews>
    <sheetView tabSelected="1" view="pageBreakPreview" zoomScale="85" zoomScaleSheetLayoutView="85" zoomScalePageLayoutView="0" workbookViewId="0" topLeftCell="A44">
      <selection activeCell="F21" sqref="F21"/>
    </sheetView>
  </sheetViews>
  <sheetFormatPr defaultColWidth="9.00390625" defaultRowHeight="12.75"/>
  <cols>
    <col min="1" max="2" width="4.375" style="3" customWidth="1"/>
    <col min="3" max="3" width="4.375" style="3" hidden="1" customWidth="1"/>
    <col min="4" max="4" width="24.25390625" style="3" bestFit="1" customWidth="1"/>
    <col min="5" max="5" width="11.375" style="3" customWidth="1"/>
    <col min="6" max="6" width="11.75390625" style="3" customWidth="1"/>
    <col min="7" max="7" width="34.125" style="3" customWidth="1"/>
    <col min="8" max="8" width="4.00390625" style="66" customWidth="1"/>
    <col min="9" max="9" width="3.875" style="66" customWidth="1"/>
    <col min="10" max="10" width="7.375" style="3" customWidth="1"/>
    <col min="11" max="11" width="11.375" style="4" customWidth="1"/>
    <col min="12" max="12" width="0.875" style="3" hidden="1" customWidth="1"/>
    <col min="13" max="13" width="9.125" style="3" customWidth="1"/>
    <col min="14" max="14" width="6.125" style="3" customWidth="1"/>
    <col min="15" max="15" width="6.625" style="3" customWidth="1"/>
    <col min="16" max="16384" width="9.125" style="3" customWidth="1"/>
  </cols>
  <sheetData>
    <row r="1" ht="90" customHeight="1"/>
    <row r="2" ht="16.5" customHeight="1" hidden="1"/>
    <row r="3" spans="1:15" ht="15.75" customHeight="1">
      <c r="A3" s="99" t="s">
        <v>32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</row>
    <row r="4" spans="1:15" ht="15.75" customHeight="1">
      <c r="A4" s="99" t="s">
        <v>25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</row>
    <row r="5" spans="1:15" ht="15.75" customHeight="1">
      <c r="A5" s="99" t="s">
        <v>24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</row>
    <row r="6" spans="1:15" ht="12.75" customHeight="1">
      <c r="A6" s="99" t="s">
        <v>21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</row>
    <row r="7" spans="1:15" ht="15.75">
      <c r="A7" s="100" t="s">
        <v>31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</row>
    <row r="8" spans="1:15" ht="15" customHeight="1">
      <c r="A8" s="101" t="s">
        <v>26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</row>
    <row r="9" spans="1:15" ht="15" customHeight="1">
      <c r="A9" s="112" t="s">
        <v>42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</row>
    <row r="10" spans="1:15" ht="15.75">
      <c r="A10" s="102" t="s">
        <v>30</v>
      </c>
      <c r="B10" s="102"/>
      <c r="C10" s="102"/>
      <c r="D10" s="102"/>
      <c r="E10" s="102"/>
      <c r="F10" s="102"/>
      <c r="G10" s="102"/>
      <c r="I10" s="67"/>
      <c r="J10" s="1"/>
      <c r="K10" s="103" t="s">
        <v>29</v>
      </c>
      <c r="L10" s="103"/>
      <c r="M10" s="103"/>
      <c r="N10" s="103"/>
      <c r="O10" s="103"/>
    </row>
    <row r="11" spans="1:15" ht="15.75">
      <c r="A11" s="102"/>
      <c r="B11" s="102"/>
      <c r="C11" s="102"/>
      <c r="D11" s="102"/>
      <c r="E11" s="102"/>
      <c r="F11" s="102"/>
      <c r="G11" s="102"/>
      <c r="H11" s="67"/>
      <c r="I11" s="67"/>
      <c r="J11" s="104" t="s">
        <v>266</v>
      </c>
      <c r="K11" s="104"/>
      <c r="L11" s="104"/>
      <c r="M11" s="104"/>
      <c r="N11" s="104"/>
      <c r="O11" s="104"/>
    </row>
    <row r="12" spans="1:15" ht="6.75" customHeight="1" thickBot="1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</row>
    <row r="13" spans="1:15" ht="19.5" customHeight="1">
      <c r="A13" s="106" t="s">
        <v>0</v>
      </c>
      <c r="B13" s="108" t="s">
        <v>1</v>
      </c>
      <c r="C13" s="29"/>
      <c r="D13" s="97" t="s">
        <v>2</v>
      </c>
      <c r="E13" s="110" t="s">
        <v>22</v>
      </c>
      <c r="F13" s="110" t="s">
        <v>23</v>
      </c>
      <c r="G13" s="97" t="s">
        <v>3</v>
      </c>
      <c r="H13" s="97" t="s">
        <v>20</v>
      </c>
      <c r="I13" s="97"/>
      <c r="J13" s="97"/>
      <c r="K13" s="97" t="s">
        <v>4</v>
      </c>
      <c r="L13" s="110"/>
      <c r="M13" s="97" t="s">
        <v>5</v>
      </c>
      <c r="N13" s="97" t="s">
        <v>6</v>
      </c>
      <c r="O13" s="114" t="s">
        <v>7</v>
      </c>
    </row>
    <row r="14" spans="1:15" ht="24.75" customHeight="1" thickBot="1">
      <c r="A14" s="126"/>
      <c r="B14" s="127"/>
      <c r="C14" s="30"/>
      <c r="D14" s="123"/>
      <c r="E14" s="128"/>
      <c r="F14" s="128"/>
      <c r="G14" s="123"/>
      <c r="H14" s="60" t="s">
        <v>17</v>
      </c>
      <c r="I14" s="60" t="s">
        <v>18</v>
      </c>
      <c r="J14" s="28" t="s">
        <v>19</v>
      </c>
      <c r="K14" s="124"/>
      <c r="L14" s="128"/>
      <c r="M14" s="123"/>
      <c r="N14" s="123"/>
      <c r="O14" s="129"/>
    </row>
    <row r="15" spans="1:15" ht="15.75">
      <c r="A15" s="45">
        <v>1</v>
      </c>
      <c r="B15" s="24">
        <v>13</v>
      </c>
      <c r="C15" s="24"/>
      <c r="D15" s="125" t="s">
        <v>357</v>
      </c>
      <c r="E15" s="125"/>
      <c r="F15" s="125"/>
      <c r="G15" s="125"/>
      <c r="H15" s="61"/>
      <c r="I15" s="61"/>
      <c r="J15" s="25">
        <f>H16+H17+I18+I19</f>
        <v>4</v>
      </c>
      <c r="K15" s="46">
        <f>MAX(K16,K17,K18,K19)</f>
        <v>0.019712962962962963</v>
      </c>
      <c r="L15" s="26"/>
      <c r="M15" s="48">
        <f>K15-$K$15</f>
        <v>0</v>
      </c>
      <c r="N15" s="24">
        <v>100</v>
      </c>
      <c r="O15" s="27"/>
    </row>
    <row r="16" spans="1:15" ht="15.75">
      <c r="A16" s="130"/>
      <c r="B16" s="8" t="s">
        <v>33</v>
      </c>
      <c r="C16" s="52">
        <v>113</v>
      </c>
      <c r="D16" s="52" t="s">
        <v>324</v>
      </c>
      <c r="E16" s="52">
        <v>1990</v>
      </c>
      <c r="F16" s="52" t="s">
        <v>47</v>
      </c>
      <c r="G16" s="52" t="s">
        <v>58</v>
      </c>
      <c r="H16" s="70">
        <v>1</v>
      </c>
      <c r="I16" s="70"/>
      <c r="J16" s="53"/>
      <c r="K16" s="53">
        <v>0.01970601851851852</v>
      </c>
      <c r="L16" s="8"/>
      <c r="M16" s="9"/>
      <c r="N16" s="5"/>
      <c r="O16" s="5"/>
    </row>
    <row r="17" spans="1:15" ht="15.75">
      <c r="A17" s="130"/>
      <c r="B17" s="8" t="s">
        <v>35</v>
      </c>
      <c r="C17" s="52">
        <v>213</v>
      </c>
      <c r="D17" s="52" t="s">
        <v>325</v>
      </c>
      <c r="E17" s="52">
        <v>1989</v>
      </c>
      <c r="F17" s="52" t="s">
        <v>47</v>
      </c>
      <c r="G17" s="52" t="s">
        <v>96</v>
      </c>
      <c r="H17" s="70">
        <v>1</v>
      </c>
      <c r="I17" s="70"/>
      <c r="J17" s="53"/>
      <c r="K17" s="53">
        <v>0.01970833333333333</v>
      </c>
      <c r="L17" s="8"/>
      <c r="M17" s="9"/>
      <c r="N17" s="5"/>
      <c r="O17" s="5"/>
    </row>
    <row r="18" spans="1:15" ht="15.75">
      <c r="A18" s="130"/>
      <c r="B18" s="8" t="s">
        <v>34</v>
      </c>
      <c r="C18" s="52">
        <v>313</v>
      </c>
      <c r="D18" s="52" t="s">
        <v>326</v>
      </c>
      <c r="E18" s="52">
        <v>1989</v>
      </c>
      <c r="F18" s="52" t="s">
        <v>44</v>
      </c>
      <c r="G18" s="52" t="s">
        <v>96</v>
      </c>
      <c r="H18" s="70"/>
      <c r="I18" s="70">
        <v>2</v>
      </c>
      <c r="J18" s="53"/>
      <c r="K18" s="53">
        <v>0.019712962962962963</v>
      </c>
      <c r="L18" s="8"/>
      <c r="M18" s="9"/>
      <c r="N18" s="5"/>
      <c r="O18" s="5"/>
    </row>
    <row r="19" spans="1:15" ht="15.75">
      <c r="A19" s="130"/>
      <c r="B19" s="8" t="s">
        <v>18</v>
      </c>
      <c r="C19" s="52">
        <v>413</v>
      </c>
      <c r="D19" s="52" t="s">
        <v>327</v>
      </c>
      <c r="E19" s="52">
        <v>1990</v>
      </c>
      <c r="F19" s="52" t="s">
        <v>47</v>
      </c>
      <c r="G19" s="52" t="s">
        <v>58</v>
      </c>
      <c r="H19" s="70"/>
      <c r="I19" s="70">
        <v>0</v>
      </c>
      <c r="J19" s="53"/>
      <c r="K19" s="53">
        <v>0.019697916666666666</v>
      </c>
      <c r="L19" s="8"/>
      <c r="M19" s="9"/>
      <c r="N19" s="5"/>
      <c r="O19" s="5"/>
    </row>
    <row r="20" spans="1:15" ht="15.75">
      <c r="A20" s="11">
        <v>2</v>
      </c>
      <c r="B20" s="5">
        <v>19</v>
      </c>
      <c r="C20" s="5"/>
      <c r="D20" s="119" t="s">
        <v>355</v>
      </c>
      <c r="E20" s="119"/>
      <c r="F20" s="119"/>
      <c r="G20" s="119"/>
      <c r="H20" s="62"/>
      <c r="I20" s="62"/>
      <c r="J20" s="6">
        <f>H21+H22+I23+I24</f>
        <v>6</v>
      </c>
      <c r="K20" s="47">
        <f>MAX(K21,K22,K23,K24)</f>
        <v>0.020625</v>
      </c>
      <c r="L20" s="7"/>
      <c r="M20" s="49">
        <f>K20-$K$15</f>
        <v>0.0009120370370370376</v>
      </c>
      <c r="N20" s="5">
        <v>92</v>
      </c>
      <c r="O20" s="5"/>
    </row>
    <row r="21" spans="1:15" ht="15.75">
      <c r="A21" s="130"/>
      <c r="B21" s="8" t="s">
        <v>33</v>
      </c>
      <c r="C21" s="52">
        <v>119</v>
      </c>
      <c r="D21" s="52" t="s">
        <v>328</v>
      </c>
      <c r="E21" s="52">
        <v>1990</v>
      </c>
      <c r="F21" s="52" t="s">
        <v>47</v>
      </c>
      <c r="G21" s="52" t="s">
        <v>71</v>
      </c>
      <c r="H21" s="70">
        <v>1</v>
      </c>
      <c r="I21" s="70"/>
      <c r="J21" s="53"/>
      <c r="K21" s="53">
        <v>0.020625</v>
      </c>
      <c r="L21" s="8"/>
      <c r="M21" s="9"/>
      <c r="N21" s="5"/>
      <c r="O21" s="5"/>
    </row>
    <row r="22" spans="1:15" ht="15.75">
      <c r="A22" s="130"/>
      <c r="B22" s="8" t="s">
        <v>35</v>
      </c>
      <c r="C22" s="52">
        <v>219</v>
      </c>
      <c r="D22" s="52" t="s">
        <v>329</v>
      </c>
      <c r="E22" s="52">
        <v>1989</v>
      </c>
      <c r="F22" s="52" t="s">
        <v>47</v>
      </c>
      <c r="G22" s="52" t="s">
        <v>71</v>
      </c>
      <c r="H22" s="70">
        <v>3</v>
      </c>
      <c r="I22" s="70"/>
      <c r="J22" s="53"/>
      <c r="K22" s="53">
        <v>0.020616898148148148</v>
      </c>
      <c r="L22" s="8"/>
      <c r="M22" s="9"/>
      <c r="N22" s="5"/>
      <c r="O22" s="5"/>
    </row>
    <row r="23" spans="1:15" ht="15.75">
      <c r="A23" s="130"/>
      <c r="B23" s="8" t="s">
        <v>34</v>
      </c>
      <c r="C23" s="52">
        <v>319</v>
      </c>
      <c r="D23" s="52" t="s">
        <v>330</v>
      </c>
      <c r="E23" s="52">
        <v>1992</v>
      </c>
      <c r="F23" s="52" t="s">
        <v>47</v>
      </c>
      <c r="G23" s="52" t="s">
        <v>71</v>
      </c>
      <c r="H23" s="70"/>
      <c r="I23" s="70">
        <v>1</v>
      </c>
      <c r="J23" s="53"/>
      <c r="K23" s="53">
        <v>0.020625</v>
      </c>
      <c r="L23" s="8"/>
      <c r="M23" s="9"/>
      <c r="N23" s="5"/>
      <c r="O23" s="5"/>
    </row>
    <row r="24" spans="1:15" ht="15.75">
      <c r="A24" s="130"/>
      <c r="B24" s="8" t="s">
        <v>18</v>
      </c>
      <c r="C24" s="52">
        <v>419</v>
      </c>
      <c r="D24" s="52" t="s">
        <v>331</v>
      </c>
      <c r="E24" s="52">
        <v>1990</v>
      </c>
      <c r="F24" s="52" t="s">
        <v>47</v>
      </c>
      <c r="G24" s="52" t="s">
        <v>193</v>
      </c>
      <c r="H24" s="70"/>
      <c r="I24" s="70">
        <v>1</v>
      </c>
      <c r="J24" s="53"/>
      <c r="K24" s="53">
        <v>0.020608796296296295</v>
      </c>
      <c r="L24" s="8"/>
      <c r="M24" s="9"/>
      <c r="N24" s="5"/>
      <c r="O24" s="5"/>
    </row>
    <row r="25" spans="1:15" s="10" customFormat="1" ht="15.75">
      <c r="A25" s="11">
        <v>3</v>
      </c>
      <c r="B25" s="5">
        <v>16</v>
      </c>
      <c r="C25" s="5"/>
      <c r="D25" s="119" t="s">
        <v>182</v>
      </c>
      <c r="E25" s="119"/>
      <c r="F25" s="119"/>
      <c r="G25" s="119"/>
      <c r="H25" s="62"/>
      <c r="I25" s="62"/>
      <c r="J25" s="6">
        <f>H26+H27+I28+I29</f>
        <v>5</v>
      </c>
      <c r="K25" s="47">
        <f>MAX(K26,K27,K28,K29)</f>
        <v>0.02160648148148148</v>
      </c>
      <c r="L25" s="7"/>
      <c r="M25" s="49">
        <f>K25-$K$15</f>
        <v>0.0018935185185185166</v>
      </c>
      <c r="N25" s="5">
        <v>86</v>
      </c>
      <c r="O25" s="5"/>
    </row>
    <row r="26" spans="1:15" ht="15.75">
      <c r="A26" s="130"/>
      <c r="B26" s="8" t="s">
        <v>33</v>
      </c>
      <c r="C26" s="52">
        <v>116</v>
      </c>
      <c r="D26" s="52" t="s">
        <v>332</v>
      </c>
      <c r="E26" s="52">
        <v>1990</v>
      </c>
      <c r="F26" s="52" t="s">
        <v>47</v>
      </c>
      <c r="G26" s="52" t="s">
        <v>111</v>
      </c>
      <c r="H26" s="70">
        <v>0</v>
      </c>
      <c r="I26" s="70"/>
      <c r="J26" s="53"/>
      <c r="K26" s="53">
        <v>0.02160648148148148</v>
      </c>
      <c r="L26" s="8"/>
      <c r="M26" s="9"/>
      <c r="N26" s="5"/>
      <c r="O26" s="5"/>
    </row>
    <row r="27" spans="1:15" ht="15.75">
      <c r="A27" s="130"/>
      <c r="B27" s="8" t="s">
        <v>35</v>
      </c>
      <c r="C27" s="52">
        <v>216</v>
      </c>
      <c r="D27" s="52" t="s">
        <v>333</v>
      </c>
      <c r="E27" s="52">
        <v>1989</v>
      </c>
      <c r="F27" s="52" t="s">
        <v>47</v>
      </c>
      <c r="G27" s="52" t="s">
        <v>111</v>
      </c>
      <c r="H27" s="70">
        <v>2</v>
      </c>
      <c r="I27" s="70"/>
      <c r="J27" s="53"/>
      <c r="K27" s="53">
        <v>0.021579861111111112</v>
      </c>
      <c r="L27" s="8"/>
      <c r="M27" s="9"/>
      <c r="N27" s="5"/>
      <c r="O27" s="5"/>
    </row>
    <row r="28" spans="1:15" ht="15.75">
      <c r="A28" s="130"/>
      <c r="B28" s="8" t="s">
        <v>34</v>
      </c>
      <c r="C28" s="52">
        <v>316</v>
      </c>
      <c r="D28" s="52" t="s">
        <v>334</v>
      </c>
      <c r="E28" s="52">
        <v>1990</v>
      </c>
      <c r="F28" s="52" t="s">
        <v>47</v>
      </c>
      <c r="G28" s="52" t="s">
        <v>111</v>
      </c>
      <c r="H28" s="70"/>
      <c r="I28" s="70">
        <v>1</v>
      </c>
      <c r="J28" s="53"/>
      <c r="K28" s="53">
        <v>0.02158796296296296</v>
      </c>
      <c r="L28" s="8"/>
      <c r="M28" s="9"/>
      <c r="N28" s="5"/>
      <c r="O28" s="5"/>
    </row>
    <row r="29" spans="1:15" ht="15.75">
      <c r="A29" s="130"/>
      <c r="B29" s="8" t="s">
        <v>18</v>
      </c>
      <c r="C29" s="52">
        <v>416</v>
      </c>
      <c r="D29" s="52" t="s">
        <v>335</v>
      </c>
      <c r="E29" s="52">
        <v>1990</v>
      </c>
      <c r="F29" s="52" t="s">
        <v>47</v>
      </c>
      <c r="G29" s="52" t="s">
        <v>111</v>
      </c>
      <c r="H29" s="70"/>
      <c r="I29" s="70">
        <v>2</v>
      </c>
      <c r="J29" s="53"/>
      <c r="K29" s="53">
        <v>0.021605324074074075</v>
      </c>
      <c r="L29" s="8"/>
      <c r="M29" s="9"/>
      <c r="N29" s="5"/>
      <c r="O29" s="5"/>
    </row>
    <row r="30" spans="1:15" s="12" customFormat="1" ht="15.75">
      <c r="A30" s="11">
        <v>4</v>
      </c>
      <c r="B30" s="5">
        <v>14</v>
      </c>
      <c r="C30" s="5"/>
      <c r="D30" s="119" t="s">
        <v>356</v>
      </c>
      <c r="E30" s="119"/>
      <c r="F30" s="119"/>
      <c r="G30" s="119"/>
      <c r="H30" s="62"/>
      <c r="I30" s="62"/>
      <c r="J30" s="6">
        <f>H31+H32+I33+I34</f>
        <v>10</v>
      </c>
      <c r="K30" s="47">
        <f>MAX(K31,K32,K33,K34)</f>
        <v>0.022322916666666668</v>
      </c>
      <c r="L30" s="7"/>
      <c r="M30" s="49">
        <f>K30-$K$15</f>
        <v>0.0026099537037037046</v>
      </c>
      <c r="N30" s="5">
        <v>80</v>
      </c>
      <c r="O30" s="5"/>
    </row>
    <row r="31" spans="1:15" ht="15.75">
      <c r="A31" s="130"/>
      <c r="B31" s="8" t="s">
        <v>33</v>
      </c>
      <c r="C31" s="52">
        <v>114</v>
      </c>
      <c r="D31" s="52" t="s">
        <v>336</v>
      </c>
      <c r="E31" s="52">
        <v>1992</v>
      </c>
      <c r="F31" s="52" t="s">
        <v>195</v>
      </c>
      <c r="G31" s="52" t="s">
        <v>77</v>
      </c>
      <c r="H31" s="70">
        <v>4</v>
      </c>
      <c r="I31" s="70"/>
      <c r="J31" s="53"/>
      <c r="K31" s="53">
        <v>0.022322916666666668</v>
      </c>
      <c r="L31" s="8"/>
      <c r="M31" s="9"/>
      <c r="N31" s="5"/>
      <c r="O31" s="8"/>
    </row>
    <row r="32" spans="1:15" ht="15.75">
      <c r="A32" s="130"/>
      <c r="B32" s="8" t="s">
        <v>35</v>
      </c>
      <c r="C32" s="52">
        <v>214</v>
      </c>
      <c r="D32" s="52" t="s">
        <v>337</v>
      </c>
      <c r="E32" s="52">
        <v>1989</v>
      </c>
      <c r="F32" s="52" t="s">
        <v>44</v>
      </c>
      <c r="G32" s="52" t="s">
        <v>77</v>
      </c>
      <c r="H32" s="70">
        <v>3</v>
      </c>
      <c r="I32" s="70"/>
      <c r="J32" s="53"/>
      <c r="K32" s="53">
        <v>0.022318287037037036</v>
      </c>
      <c r="L32" s="8"/>
      <c r="M32" s="9"/>
      <c r="N32" s="5"/>
      <c r="O32" s="8"/>
    </row>
    <row r="33" spans="1:15" ht="15.75">
      <c r="A33" s="130"/>
      <c r="B33" s="8" t="s">
        <v>34</v>
      </c>
      <c r="C33" s="52">
        <v>314</v>
      </c>
      <c r="D33" s="52" t="s">
        <v>338</v>
      </c>
      <c r="E33" s="52">
        <v>1989</v>
      </c>
      <c r="F33" s="52" t="s">
        <v>47</v>
      </c>
      <c r="G33" s="52" t="s">
        <v>77</v>
      </c>
      <c r="H33" s="70"/>
      <c r="I33" s="70">
        <v>3</v>
      </c>
      <c r="J33" s="53"/>
      <c r="K33" s="53">
        <v>0.02230439814814815</v>
      </c>
      <c r="L33" s="8"/>
      <c r="M33" s="9"/>
      <c r="N33" s="5"/>
      <c r="O33" s="8"/>
    </row>
    <row r="34" spans="1:15" ht="15.75">
      <c r="A34" s="130"/>
      <c r="B34" s="8" t="s">
        <v>18</v>
      </c>
      <c r="C34" s="52">
        <v>414</v>
      </c>
      <c r="D34" s="52" t="s">
        <v>339</v>
      </c>
      <c r="E34" s="52">
        <v>1989</v>
      </c>
      <c r="F34" s="52" t="s">
        <v>44</v>
      </c>
      <c r="G34" s="52" t="s">
        <v>77</v>
      </c>
      <c r="H34" s="70"/>
      <c r="I34" s="70">
        <v>0</v>
      </c>
      <c r="J34" s="53"/>
      <c r="K34" s="53">
        <v>0.022303240740740738</v>
      </c>
      <c r="L34" s="8"/>
      <c r="M34" s="9"/>
      <c r="N34" s="5"/>
      <c r="O34" s="8"/>
    </row>
    <row r="35" spans="1:15" ht="15.75">
      <c r="A35" s="11">
        <v>5</v>
      </c>
      <c r="B35" s="5">
        <v>15</v>
      </c>
      <c r="C35" s="5"/>
      <c r="D35" s="119" t="s">
        <v>181</v>
      </c>
      <c r="E35" s="119"/>
      <c r="F35" s="119"/>
      <c r="G35" s="119"/>
      <c r="H35" s="62"/>
      <c r="I35" s="62"/>
      <c r="J35" s="6">
        <f>H36+H37+I38+I39</f>
        <v>11</v>
      </c>
      <c r="K35" s="47">
        <f>MAX(K36,K37,K38,K39)</f>
        <v>0.02237384259259259</v>
      </c>
      <c r="L35" s="7"/>
      <c r="M35" s="49">
        <f>K35-$K$15</f>
        <v>0.0026608796296296276</v>
      </c>
      <c r="N35" s="5">
        <v>74</v>
      </c>
      <c r="O35" s="5"/>
    </row>
    <row r="36" spans="1:15" ht="15.75">
      <c r="A36" s="130"/>
      <c r="B36" s="8" t="s">
        <v>33</v>
      </c>
      <c r="C36" s="52">
        <v>115</v>
      </c>
      <c r="D36" s="52" t="s">
        <v>340</v>
      </c>
      <c r="E36" s="52">
        <v>1989</v>
      </c>
      <c r="F36" s="52" t="s">
        <v>44</v>
      </c>
      <c r="G36" s="52" t="s">
        <v>341</v>
      </c>
      <c r="H36" s="70">
        <v>3</v>
      </c>
      <c r="I36" s="70"/>
      <c r="J36" s="53"/>
      <c r="K36" s="53">
        <v>0.022368055555555558</v>
      </c>
      <c r="L36" s="8"/>
      <c r="M36" s="9"/>
      <c r="N36" s="5"/>
      <c r="O36" s="8"/>
    </row>
    <row r="37" spans="1:15" ht="15.75">
      <c r="A37" s="130"/>
      <c r="B37" s="8" t="s">
        <v>35</v>
      </c>
      <c r="C37" s="52">
        <v>215</v>
      </c>
      <c r="D37" s="52" t="s">
        <v>342</v>
      </c>
      <c r="E37" s="52">
        <v>1989</v>
      </c>
      <c r="F37" s="52" t="s">
        <v>47</v>
      </c>
      <c r="G37" s="52" t="s">
        <v>343</v>
      </c>
      <c r="H37" s="70">
        <v>4</v>
      </c>
      <c r="I37" s="70"/>
      <c r="J37" s="53"/>
      <c r="K37" s="53">
        <v>0.02237384259259259</v>
      </c>
      <c r="L37" s="8"/>
      <c r="M37" s="9"/>
      <c r="N37" s="5"/>
      <c r="O37" s="8"/>
    </row>
    <row r="38" spans="1:15" ht="15.75">
      <c r="A38" s="130"/>
      <c r="B38" s="8" t="s">
        <v>34</v>
      </c>
      <c r="C38" s="52">
        <v>315</v>
      </c>
      <c r="D38" s="52" t="s">
        <v>344</v>
      </c>
      <c r="E38" s="52">
        <v>1990</v>
      </c>
      <c r="F38" s="52" t="s">
        <v>47</v>
      </c>
      <c r="G38" s="52" t="s">
        <v>343</v>
      </c>
      <c r="H38" s="70"/>
      <c r="I38" s="70">
        <v>2</v>
      </c>
      <c r="J38" s="53"/>
      <c r="K38" s="53">
        <v>0.02237037037037037</v>
      </c>
      <c r="L38" s="8"/>
      <c r="M38" s="9"/>
      <c r="N38" s="5"/>
      <c r="O38" s="8"/>
    </row>
    <row r="39" spans="1:15" ht="15.75">
      <c r="A39" s="130"/>
      <c r="B39" s="8" t="s">
        <v>18</v>
      </c>
      <c r="C39" s="52">
        <v>415</v>
      </c>
      <c r="D39" s="52" t="s">
        <v>345</v>
      </c>
      <c r="E39" s="52">
        <v>1990</v>
      </c>
      <c r="F39" s="52" t="s">
        <v>47</v>
      </c>
      <c r="G39" s="52" t="s">
        <v>343</v>
      </c>
      <c r="H39" s="70"/>
      <c r="I39" s="70">
        <v>2</v>
      </c>
      <c r="J39" s="53"/>
      <c r="K39" s="53">
        <v>0.02237384259259259</v>
      </c>
      <c r="L39" s="8"/>
      <c r="M39" s="9"/>
      <c r="N39" s="5"/>
      <c r="O39" s="8"/>
    </row>
    <row r="40" spans="1:15" ht="15.75">
      <c r="A40" s="11">
        <v>6</v>
      </c>
      <c r="B40" s="5">
        <v>17</v>
      </c>
      <c r="C40" s="5"/>
      <c r="D40" s="119" t="s">
        <v>185</v>
      </c>
      <c r="E40" s="119"/>
      <c r="F40" s="119"/>
      <c r="G40" s="119"/>
      <c r="H40" s="62"/>
      <c r="I40" s="62"/>
      <c r="J40" s="6">
        <f>H41+H42+I43+I44</f>
        <v>9</v>
      </c>
      <c r="K40" s="47">
        <f>MAX(K41,K42,K43,K44)</f>
        <v>0.02285185185185185</v>
      </c>
      <c r="L40" s="7"/>
      <c r="M40" s="49">
        <f>K40-$K$15</f>
        <v>0.0031388888888888855</v>
      </c>
      <c r="N40" s="5">
        <v>68</v>
      </c>
      <c r="O40" s="5"/>
    </row>
    <row r="41" spans="1:15" ht="15.75">
      <c r="A41" s="131"/>
      <c r="B41" s="8" t="s">
        <v>33</v>
      </c>
      <c r="C41" s="52">
        <v>117</v>
      </c>
      <c r="D41" s="52" t="s">
        <v>346</v>
      </c>
      <c r="E41" s="52">
        <v>1990</v>
      </c>
      <c r="F41" s="52" t="s">
        <v>47</v>
      </c>
      <c r="G41" s="52" t="s">
        <v>130</v>
      </c>
      <c r="H41" s="70">
        <v>4</v>
      </c>
      <c r="I41" s="70"/>
      <c r="J41" s="53"/>
      <c r="K41" s="53">
        <v>0.022847222222222224</v>
      </c>
      <c r="L41" s="8"/>
      <c r="M41" s="9"/>
      <c r="N41" s="5"/>
      <c r="O41" s="8"/>
    </row>
    <row r="42" spans="1:15" ht="15.75">
      <c r="A42" s="132"/>
      <c r="B42" s="8" t="s">
        <v>35</v>
      </c>
      <c r="C42" s="52">
        <v>217</v>
      </c>
      <c r="D42" s="52" t="s">
        <v>347</v>
      </c>
      <c r="E42" s="52">
        <v>1989</v>
      </c>
      <c r="F42" s="52" t="s">
        <v>47</v>
      </c>
      <c r="G42" s="52" t="s">
        <v>348</v>
      </c>
      <c r="H42" s="70">
        <v>0</v>
      </c>
      <c r="I42" s="70"/>
      <c r="J42" s="53"/>
      <c r="K42" s="53">
        <v>0.022846064814814816</v>
      </c>
      <c r="L42" s="8"/>
      <c r="M42" s="9"/>
      <c r="N42" s="5"/>
      <c r="O42" s="8"/>
    </row>
    <row r="43" spans="1:15" ht="15.75">
      <c r="A43" s="132"/>
      <c r="B43" s="8" t="s">
        <v>34</v>
      </c>
      <c r="C43" s="52">
        <v>317</v>
      </c>
      <c r="D43" s="52" t="s">
        <v>349</v>
      </c>
      <c r="E43" s="52">
        <v>1989</v>
      </c>
      <c r="F43" s="52" t="s">
        <v>47</v>
      </c>
      <c r="G43" s="52" t="s">
        <v>248</v>
      </c>
      <c r="H43" s="70"/>
      <c r="I43" s="70">
        <v>3</v>
      </c>
      <c r="J43" s="53"/>
      <c r="K43" s="53">
        <v>0.02285185185185185</v>
      </c>
      <c r="L43" s="8"/>
      <c r="M43" s="9"/>
      <c r="N43" s="5"/>
      <c r="O43" s="8"/>
    </row>
    <row r="44" spans="1:15" ht="15.75">
      <c r="A44" s="133"/>
      <c r="B44" s="8" t="s">
        <v>18</v>
      </c>
      <c r="C44" s="52">
        <v>417</v>
      </c>
      <c r="D44" s="52" t="s">
        <v>350</v>
      </c>
      <c r="E44" s="52">
        <v>1990</v>
      </c>
      <c r="F44" s="52" t="s">
        <v>44</v>
      </c>
      <c r="G44" s="52" t="s">
        <v>248</v>
      </c>
      <c r="H44" s="70"/>
      <c r="I44" s="70">
        <v>2</v>
      </c>
      <c r="J44" s="53"/>
      <c r="K44" s="53">
        <v>0.022850694444444444</v>
      </c>
      <c r="L44" s="8"/>
      <c r="M44" s="9"/>
      <c r="N44" s="5"/>
      <c r="O44" s="8"/>
    </row>
    <row r="45" spans="1:15" ht="15.75">
      <c r="A45" s="11">
        <v>7</v>
      </c>
      <c r="B45" s="5">
        <v>18</v>
      </c>
      <c r="C45" s="5"/>
      <c r="D45" s="119" t="s">
        <v>178</v>
      </c>
      <c r="E45" s="119"/>
      <c r="F45" s="119"/>
      <c r="G45" s="119"/>
      <c r="H45" s="62"/>
      <c r="I45" s="62"/>
      <c r="J45" s="6">
        <f>H46+H47+I48+I49</f>
        <v>9</v>
      </c>
      <c r="K45" s="47">
        <f>MAX(K46,K47,K48,K49)</f>
        <v>0.023185185185185184</v>
      </c>
      <c r="L45" s="7"/>
      <c r="M45" s="49">
        <f>K45-$K$15</f>
        <v>0.0034722222222222203</v>
      </c>
      <c r="N45" s="5">
        <v>64</v>
      </c>
      <c r="O45" s="5"/>
    </row>
    <row r="46" spans="1:15" ht="15.75">
      <c r="A46" s="131"/>
      <c r="B46" s="8" t="s">
        <v>33</v>
      </c>
      <c r="C46" s="52">
        <v>118</v>
      </c>
      <c r="D46" s="52" t="s">
        <v>351</v>
      </c>
      <c r="E46" s="52">
        <v>1989</v>
      </c>
      <c r="F46" s="52" t="s">
        <v>44</v>
      </c>
      <c r="G46" s="52" t="s">
        <v>169</v>
      </c>
      <c r="H46" s="70">
        <v>3</v>
      </c>
      <c r="I46" s="70"/>
      <c r="J46" s="53"/>
      <c r="K46" s="53">
        <v>0.023185185185185184</v>
      </c>
      <c r="L46" s="8"/>
      <c r="M46" s="9"/>
      <c r="N46" s="5"/>
      <c r="O46" s="8"/>
    </row>
    <row r="47" spans="1:235" ht="15.75">
      <c r="A47" s="132"/>
      <c r="B47" s="8" t="s">
        <v>35</v>
      </c>
      <c r="C47" s="52">
        <v>218</v>
      </c>
      <c r="D47" s="52" t="s">
        <v>352</v>
      </c>
      <c r="E47" s="52">
        <v>1990</v>
      </c>
      <c r="F47" s="52" t="s">
        <v>47</v>
      </c>
      <c r="G47" s="52" t="s">
        <v>178</v>
      </c>
      <c r="H47" s="70">
        <v>1</v>
      </c>
      <c r="I47" s="70"/>
      <c r="J47" s="53"/>
      <c r="K47" s="53">
        <v>0.02317013888888889</v>
      </c>
      <c r="L47" s="8"/>
      <c r="M47" s="9"/>
      <c r="N47" s="5"/>
      <c r="O47" s="8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</row>
    <row r="48" spans="1:235" ht="15.75">
      <c r="A48" s="132"/>
      <c r="B48" s="8" t="s">
        <v>34</v>
      </c>
      <c r="C48" s="52">
        <v>318</v>
      </c>
      <c r="D48" s="52" t="s">
        <v>353</v>
      </c>
      <c r="E48" s="52">
        <v>1990</v>
      </c>
      <c r="F48" s="52" t="s">
        <v>47</v>
      </c>
      <c r="G48" s="52" t="s">
        <v>169</v>
      </c>
      <c r="H48" s="70"/>
      <c r="I48" s="70">
        <v>5</v>
      </c>
      <c r="J48" s="53"/>
      <c r="K48" s="53">
        <v>0.023171296296296297</v>
      </c>
      <c r="L48" s="8"/>
      <c r="M48" s="9"/>
      <c r="N48" s="5"/>
      <c r="O48" s="8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</row>
    <row r="49" spans="1:235" ht="15.75">
      <c r="A49" s="133"/>
      <c r="B49" s="8" t="s">
        <v>18</v>
      </c>
      <c r="C49" s="52">
        <v>418</v>
      </c>
      <c r="D49" s="52" t="s">
        <v>354</v>
      </c>
      <c r="E49" s="52">
        <v>1990</v>
      </c>
      <c r="F49" s="52" t="s">
        <v>47</v>
      </c>
      <c r="G49" s="52" t="s">
        <v>169</v>
      </c>
      <c r="H49" s="70"/>
      <c r="I49" s="70">
        <v>0</v>
      </c>
      <c r="J49" s="53"/>
      <c r="K49" s="53">
        <v>0.023181712962962963</v>
      </c>
      <c r="L49" s="8"/>
      <c r="M49" s="9"/>
      <c r="N49" s="5"/>
      <c r="O49" s="8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</row>
    <row r="51" ht="15.75" thickBot="1"/>
    <row r="52" spans="1:15" ht="15">
      <c r="A52" s="87" t="s">
        <v>8</v>
      </c>
      <c r="B52" s="88"/>
      <c r="C52" s="88"/>
      <c r="D52" s="76"/>
      <c r="E52" s="15"/>
      <c r="F52" s="15"/>
      <c r="G52" s="91" t="s">
        <v>9</v>
      </c>
      <c r="H52" s="63"/>
      <c r="I52" s="63"/>
      <c r="J52" s="75" t="s">
        <v>10</v>
      </c>
      <c r="K52" s="76"/>
      <c r="L52" s="88"/>
      <c r="M52" s="88"/>
      <c r="N52" s="75" t="s">
        <v>11</v>
      </c>
      <c r="O52" s="94"/>
    </row>
    <row r="53" spans="1:15" ht="15">
      <c r="A53" s="89"/>
      <c r="B53" s="90"/>
      <c r="C53" s="90"/>
      <c r="D53" s="78"/>
      <c r="E53" s="16"/>
      <c r="F53" s="16"/>
      <c r="G53" s="92"/>
      <c r="H53" s="64"/>
      <c r="I53" s="64"/>
      <c r="J53" s="77" t="s">
        <v>12</v>
      </c>
      <c r="K53" s="78"/>
      <c r="L53" s="93"/>
      <c r="M53" s="93"/>
      <c r="N53" s="77"/>
      <c r="O53" s="95"/>
    </row>
    <row r="54" spans="1:15" ht="15.75" thickBot="1">
      <c r="A54" s="81" t="s">
        <v>38</v>
      </c>
      <c r="B54" s="82"/>
      <c r="C54" s="82"/>
      <c r="D54" s="83"/>
      <c r="E54" s="17"/>
      <c r="F54" s="17"/>
      <c r="G54" s="18" t="s">
        <v>13</v>
      </c>
      <c r="H54" s="65"/>
      <c r="I54" s="65"/>
      <c r="J54" s="79">
        <v>-9</v>
      </c>
      <c r="K54" s="80"/>
      <c r="L54" s="84"/>
      <c r="M54" s="84"/>
      <c r="N54" s="85">
        <v>0.98</v>
      </c>
      <c r="O54" s="86"/>
    </row>
    <row r="56" spans="1:15" ht="15.75">
      <c r="A56" s="73" t="s">
        <v>15</v>
      </c>
      <c r="B56" s="73"/>
      <c r="C56" s="73"/>
      <c r="D56" s="73"/>
      <c r="E56" s="73"/>
      <c r="F56" s="73"/>
      <c r="G56" s="73"/>
      <c r="H56" s="73" t="s">
        <v>14</v>
      </c>
      <c r="I56" s="73"/>
      <c r="J56" s="73"/>
      <c r="K56" s="73"/>
      <c r="L56" s="73"/>
      <c r="M56" s="73"/>
      <c r="N56" s="73"/>
      <c r="O56" s="73"/>
    </row>
    <row r="57" spans="1:15" ht="15">
      <c r="A57" s="13"/>
      <c r="B57" s="13"/>
      <c r="C57" s="13"/>
      <c r="D57" s="13"/>
      <c r="E57" s="13"/>
      <c r="F57" s="13"/>
      <c r="G57" s="13"/>
      <c r="H57" s="72"/>
      <c r="I57" s="72"/>
      <c r="J57" s="72"/>
      <c r="K57" s="72"/>
      <c r="L57" s="72"/>
      <c r="M57" s="72"/>
      <c r="N57" s="72"/>
      <c r="O57" s="72"/>
    </row>
    <row r="58" spans="1:15" ht="15.75">
      <c r="A58" s="73" t="s">
        <v>37</v>
      </c>
      <c r="B58" s="73"/>
      <c r="C58" s="73"/>
      <c r="D58" s="73"/>
      <c r="E58" s="73"/>
      <c r="F58" s="73"/>
      <c r="G58" s="73"/>
      <c r="H58" s="74" t="s">
        <v>16</v>
      </c>
      <c r="I58" s="74"/>
      <c r="J58" s="74"/>
      <c r="K58" s="74"/>
      <c r="L58" s="74"/>
      <c r="M58" s="74"/>
      <c r="N58" s="74"/>
      <c r="O58" s="74"/>
    </row>
    <row r="59" ht="15.75" thickBot="1"/>
    <row r="60" spans="1:15" ht="15">
      <c r="A60" s="19" t="s">
        <v>39</v>
      </c>
      <c r="B60" s="20"/>
      <c r="C60" s="20"/>
      <c r="D60" s="20"/>
      <c r="E60" s="20"/>
      <c r="F60" s="20"/>
      <c r="G60" s="20"/>
      <c r="H60" s="68"/>
      <c r="I60" s="68"/>
      <c r="J60" s="20"/>
      <c r="K60" s="21"/>
      <c r="L60" s="20"/>
      <c r="M60" s="20"/>
      <c r="N60" s="20"/>
      <c r="O60" s="20"/>
    </row>
    <row r="61" spans="1:15" ht="15.75" thickBot="1">
      <c r="A61" s="2" t="s">
        <v>36</v>
      </c>
      <c r="B61" s="22"/>
      <c r="C61" s="22"/>
      <c r="D61" s="22"/>
      <c r="E61" s="22"/>
      <c r="F61" s="22"/>
      <c r="G61" s="22"/>
      <c r="H61" s="69"/>
      <c r="I61" s="69"/>
      <c r="J61" s="22"/>
      <c r="K61" s="23"/>
      <c r="L61" s="22"/>
      <c r="M61" s="22"/>
      <c r="N61" s="22"/>
      <c r="O61" s="22"/>
    </row>
  </sheetData>
  <sheetProtection/>
  <mergeCells count="52">
    <mergeCell ref="H57:O57"/>
    <mergeCell ref="A58:G58"/>
    <mergeCell ref="H58:O58"/>
    <mergeCell ref="J52:K52"/>
    <mergeCell ref="J53:K53"/>
    <mergeCell ref="J54:K54"/>
    <mergeCell ref="A54:D54"/>
    <mergeCell ref="L54:M54"/>
    <mergeCell ref="N54:O54"/>
    <mergeCell ref="A56:G56"/>
    <mergeCell ref="N13:N14"/>
    <mergeCell ref="A26:A29"/>
    <mergeCell ref="H56:O56"/>
    <mergeCell ref="A52:D53"/>
    <mergeCell ref="G52:G53"/>
    <mergeCell ref="L52:M53"/>
    <mergeCell ref="N52:O53"/>
    <mergeCell ref="A5:O5"/>
    <mergeCell ref="A7:O7"/>
    <mergeCell ref="A8:O8"/>
    <mergeCell ref="A10:G11"/>
    <mergeCell ref="K10:O10"/>
    <mergeCell ref="J11:O11"/>
    <mergeCell ref="D45:G45"/>
    <mergeCell ref="G13:G14"/>
    <mergeCell ref="K13:K14"/>
    <mergeCell ref="D15:G15"/>
    <mergeCell ref="D40:G40"/>
    <mergeCell ref="D30:G30"/>
    <mergeCell ref="D20:G20"/>
    <mergeCell ref="D35:G35"/>
    <mergeCell ref="H13:J13"/>
    <mergeCell ref="A36:A39"/>
    <mergeCell ref="A46:A49"/>
    <mergeCell ref="A41:A44"/>
    <mergeCell ref="A31:A34"/>
    <mergeCell ref="D25:G25"/>
    <mergeCell ref="A13:A14"/>
    <mergeCell ref="B13:B14"/>
    <mergeCell ref="D13:D14"/>
    <mergeCell ref="A16:A19"/>
    <mergeCell ref="A21:A24"/>
    <mergeCell ref="A3:O3"/>
    <mergeCell ref="A4:O4"/>
    <mergeCell ref="E13:E14"/>
    <mergeCell ref="F13:F14"/>
    <mergeCell ref="L13:L14"/>
    <mergeCell ref="A6:O6"/>
    <mergeCell ref="A9:O9"/>
    <mergeCell ref="A12:O12"/>
    <mergeCell ref="O13:O14"/>
    <mergeCell ref="M13:M14"/>
  </mergeCells>
  <printOptions horizontalCentered="1"/>
  <pageMargins left="0.3937007874015748" right="0.3" top="0.1968503937007874" bottom="0.1968503937007874" header="0.5118110236220472" footer="0.5118110236220472"/>
  <pageSetup fitToHeight="7" horizontalDpi="240" verticalDpi="24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:-)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Лыжи</dc:creator>
  <cp:keywords/>
  <dc:description/>
  <cp:lastModifiedBy>Lenovo User</cp:lastModifiedBy>
  <cp:lastPrinted>2010-03-13T11:49:02Z</cp:lastPrinted>
  <dcterms:created xsi:type="dcterms:W3CDTF">2006-03-05T06:34:56Z</dcterms:created>
  <dcterms:modified xsi:type="dcterms:W3CDTF">2010-03-14T07:14:39Z</dcterms:modified>
  <cp:category/>
  <cp:version/>
  <cp:contentType/>
  <cp:contentStatus/>
</cp:coreProperties>
</file>