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Итог_ИндГонкаПРСЕВ_19.03.15" sheetId="4" r:id="rId1"/>
  </sheets>
  <calcPr calcId="145621"/>
</workbook>
</file>

<file path=xl/calcChain.xml><?xml version="1.0" encoding="utf-8"?>
<calcChain xmlns="http://schemas.openxmlformats.org/spreadsheetml/2006/main">
  <c r="U163" i="4" l="1"/>
  <c r="C163" i="4"/>
  <c r="U162" i="4"/>
  <c r="C162" i="4"/>
  <c r="U161" i="4"/>
  <c r="C161" i="4"/>
  <c r="U160" i="4"/>
  <c r="C160" i="4"/>
  <c r="U159" i="4"/>
  <c r="Q159" i="4"/>
  <c r="L159" i="4"/>
  <c r="R159" i="4" s="1"/>
  <c r="C159" i="4"/>
  <c r="U158" i="4"/>
  <c r="Q158" i="4"/>
  <c r="L158" i="4"/>
  <c r="R158" i="4" s="1"/>
  <c r="C158" i="4"/>
  <c r="U157" i="4"/>
  <c r="Q157" i="4"/>
  <c r="L157" i="4"/>
  <c r="R157" i="4" s="1"/>
  <c r="C157" i="4"/>
  <c r="U156" i="4"/>
  <c r="Q156" i="4"/>
  <c r="L156" i="4"/>
  <c r="R156" i="4" s="1"/>
  <c r="C156" i="4"/>
  <c r="U155" i="4"/>
  <c r="Q155" i="4"/>
  <c r="L155" i="4"/>
  <c r="R155" i="4" s="1"/>
  <c r="C155" i="4"/>
  <c r="U154" i="4"/>
  <c r="Q154" i="4"/>
  <c r="L154" i="4"/>
  <c r="R154" i="4" s="1"/>
  <c r="C154" i="4"/>
  <c r="U153" i="4"/>
  <c r="Q153" i="4"/>
  <c r="L153" i="4"/>
  <c r="R153" i="4" s="1"/>
  <c r="C153" i="4"/>
  <c r="U152" i="4"/>
  <c r="Q152" i="4"/>
  <c r="L152" i="4"/>
  <c r="R152" i="4" s="1"/>
  <c r="C152" i="4"/>
  <c r="U151" i="4"/>
  <c r="Q151" i="4"/>
  <c r="L151" i="4"/>
  <c r="R151" i="4" s="1"/>
  <c r="C151" i="4"/>
  <c r="U150" i="4"/>
  <c r="Q150" i="4"/>
  <c r="L150" i="4"/>
  <c r="R150" i="4" s="1"/>
  <c r="C150" i="4"/>
  <c r="U149" i="4"/>
  <c r="Q149" i="4"/>
  <c r="L149" i="4"/>
  <c r="R149" i="4" s="1"/>
  <c r="C149" i="4"/>
  <c r="U148" i="4"/>
  <c r="Q148" i="4"/>
  <c r="L148" i="4"/>
  <c r="R148" i="4" s="1"/>
  <c r="C148" i="4"/>
  <c r="U147" i="4"/>
  <c r="Q147" i="4"/>
  <c r="L147" i="4"/>
  <c r="R147" i="4" s="1"/>
  <c r="C147" i="4"/>
  <c r="U146" i="4"/>
  <c r="Q146" i="4"/>
  <c r="L146" i="4"/>
  <c r="R146" i="4" s="1"/>
  <c r="C146" i="4"/>
  <c r="U145" i="4"/>
  <c r="Q145" i="4"/>
  <c r="L145" i="4"/>
  <c r="R145" i="4" s="1"/>
  <c r="C145" i="4"/>
  <c r="U144" i="4"/>
  <c r="Q144" i="4"/>
  <c r="L144" i="4"/>
  <c r="R144" i="4" s="1"/>
  <c r="S144" i="4" s="1"/>
  <c r="C144" i="4"/>
  <c r="U141" i="4"/>
  <c r="C141" i="4"/>
  <c r="U140" i="4"/>
  <c r="C140" i="4"/>
  <c r="U139" i="4"/>
  <c r="Q139" i="4"/>
  <c r="L139" i="4"/>
  <c r="R139" i="4" s="1"/>
  <c r="C139" i="4"/>
  <c r="U138" i="4"/>
  <c r="Q138" i="4"/>
  <c r="L138" i="4"/>
  <c r="R138" i="4" s="1"/>
  <c r="C138" i="4"/>
  <c r="U137" i="4"/>
  <c r="Q137" i="4"/>
  <c r="L137" i="4"/>
  <c r="R137" i="4" s="1"/>
  <c r="C137" i="4"/>
  <c r="U136" i="4"/>
  <c r="Q136" i="4"/>
  <c r="L136" i="4"/>
  <c r="R136" i="4" s="1"/>
  <c r="C136" i="4"/>
  <c r="U135" i="4"/>
  <c r="Q135" i="4"/>
  <c r="L135" i="4"/>
  <c r="R135" i="4" s="1"/>
  <c r="C135" i="4"/>
  <c r="U134" i="4"/>
  <c r="Q134" i="4"/>
  <c r="L134" i="4"/>
  <c r="R134" i="4" s="1"/>
  <c r="C134" i="4"/>
  <c r="U133" i="4"/>
  <c r="Q133" i="4"/>
  <c r="L133" i="4"/>
  <c r="R133" i="4" s="1"/>
  <c r="C133" i="4"/>
  <c r="U130" i="4"/>
  <c r="Q130" i="4"/>
  <c r="L130" i="4"/>
  <c r="R130" i="4" s="1"/>
  <c r="C130" i="4"/>
  <c r="U129" i="4"/>
  <c r="Q129" i="4"/>
  <c r="L129" i="4"/>
  <c r="R129" i="4" s="1"/>
  <c r="C129" i="4"/>
  <c r="U128" i="4"/>
  <c r="Q128" i="4"/>
  <c r="L128" i="4"/>
  <c r="R128" i="4" s="1"/>
  <c r="C128" i="4"/>
  <c r="U127" i="4"/>
  <c r="Q127" i="4"/>
  <c r="L127" i="4"/>
  <c r="R127" i="4" s="1"/>
  <c r="C127" i="4"/>
  <c r="U126" i="4"/>
  <c r="Q126" i="4"/>
  <c r="L126" i="4"/>
  <c r="R126" i="4" s="1"/>
  <c r="C126" i="4"/>
  <c r="U125" i="4"/>
  <c r="Q125" i="4"/>
  <c r="L125" i="4"/>
  <c r="R125" i="4" s="1"/>
  <c r="C125" i="4"/>
  <c r="C122" i="4"/>
  <c r="Q121" i="4"/>
  <c r="U121" i="4" s="1"/>
  <c r="L121" i="4"/>
  <c r="C121" i="4"/>
  <c r="Q120" i="4"/>
  <c r="U120" i="4" s="1"/>
  <c r="L120" i="4"/>
  <c r="C120" i="4"/>
  <c r="Q119" i="4"/>
  <c r="U119" i="4" s="1"/>
  <c r="L119" i="4"/>
  <c r="C119" i="4"/>
  <c r="Q118" i="4"/>
  <c r="U118" i="4" s="1"/>
  <c r="L118" i="4"/>
  <c r="C118" i="4"/>
  <c r="Q117" i="4"/>
  <c r="U117" i="4" s="1"/>
  <c r="L117" i="4"/>
  <c r="C117" i="4"/>
  <c r="Q116" i="4"/>
  <c r="U116" i="4" s="1"/>
  <c r="L116" i="4"/>
  <c r="C116" i="4"/>
  <c r="Q115" i="4"/>
  <c r="U115" i="4" s="1"/>
  <c r="L115" i="4"/>
  <c r="C115" i="4"/>
  <c r="Q114" i="4"/>
  <c r="U114" i="4" s="1"/>
  <c r="L114" i="4"/>
  <c r="C114" i="4"/>
  <c r="Q113" i="4"/>
  <c r="U113" i="4" s="1"/>
  <c r="L113" i="4"/>
  <c r="C113" i="4"/>
  <c r="Q112" i="4"/>
  <c r="U112" i="4" s="1"/>
  <c r="L112" i="4"/>
  <c r="C112" i="4"/>
  <c r="Q111" i="4"/>
  <c r="U111" i="4" s="1"/>
  <c r="L111" i="4"/>
  <c r="C111" i="4"/>
  <c r="Q110" i="4"/>
  <c r="U110" i="4" s="1"/>
  <c r="L110" i="4"/>
  <c r="C110" i="4"/>
  <c r="Q109" i="4"/>
  <c r="U109" i="4" s="1"/>
  <c r="L109" i="4"/>
  <c r="C109" i="4"/>
  <c r="Q108" i="4"/>
  <c r="U108" i="4" s="1"/>
  <c r="L108" i="4"/>
  <c r="C108" i="4"/>
  <c r="Q107" i="4"/>
  <c r="U107" i="4" s="1"/>
  <c r="L107" i="4"/>
  <c r="C107" i="4"/>
  <c r="Q106" i="4"/>
  <c r="U106" i="4" s="1"/>
  <c r="L106" i="4"/>
  <c r="C106" i="4"/>
  <c r="Q105" i="4"/>
  <c r="U105" i="4" s="1"/>
  <c r="L105" i="4"/>
  <c r="C105" i="4"/>
  <c r="Q104" i="4"/>
  <c r="U104" i="4" s="1"/>
  <c r="L104" i="4"/>
  <c r="C104" i="4"/>
  <c r="Q103" i="4"/>
  <c r="U103" i="4" s="1"/>
  <c r="L103" i="4"/>
  <c r="C103" i="4"/>
  <c r="Q102" i="4"/>
  <c r="U102" i="4" s="1"/>
  <c r="L102" i="4"/>
  <c r="C102" i="4"/>
  <c r="Q101" i="4"/>
  <c r="U101" i="4" s="1"/>
  <c r="L101" i="4"/>
  <c r="C101" i="4"/>
  <c r="Q100" i="4"/>
  <c r="U100" i="4" s="1"/>
  <c r="L100" i="4"/>
  <c r="C100" i="4"/>
  <c r="Q99" i="4"/>
  <c r="U99" i="4" s="1"/>
  <c r="L99" i="4"/>
  <c r="C99" i="4"/>
  <c r="Q98" i="4"/>
  <c r="U98" i="4" s="1"/>
  <c r="L98" i="4"/>
  <c r="C98" i="4"/>
  <c r="Q97" i="4"/>
  <c r="U97" i="4" s="1"/>
  <c r="L97" i="4"/>
  <c r="C97" i="4"/>
  <c r="Q96" i="4"/>
  <c r="U96" i="4" s="1"/>
  <c r="L96" i="4"/>
  <c r="C96" i="4"/>
  <c r="Q95" i="4"/>
  <c r="U95" i="4" s="1"/>
  <c r="L95" i="4"/>
  <c r="C95" i="4"/>
  <c r="Q94" i="4"/>
  <c r="U94" i="4" s="1"/>
  <c r="L94" i="4"/>
  <c r="C94" i="4"/>
  <c r="Q91" i="4"/>
  <c r="U91" i="4" s="1"/>
  <c r="L91" i="4"/>
  <c r="R91" i="4" s="1"/>
  <c r="C91" i="4"/>
  <c r="Q90" i="4"/>
  <c r="U90" i="4" s="1"/>
  <c r="L90" i="4"/>
  <c r="C90" i="4"/>
  <c r="Q89" i="4"/>
  <c r="U89" i="4" s="1"/>
  <c r="L89" i="4"/>
  <c r="R89" i="4" s="1"/>
  <c r="C89" i="4"/>
  <c r="Q88" i="4"/>
  <c r="U88" i="4" s="1"/>
  <c r="L88" i="4"/>
  <c r="C88" i="4"/>
  <c r="Q87" i="4"/>
  <c r="U87" i="4" s="1"/>
  <c r="L87" i="4"/>
  <c r="R87" i="4" s="1"/>
  <c r="C87" i="4"/>
  <c r="Q86" i="4"/>
  <c r="U86" i="4" s="1"/>
  <c r="L86" i="4"/>
  <c r="C86" i="4"/>
  <c r="Q85" i="4"/>
  <c r="U85" i="4" s="1"/>
  <c r="L85" i="4"/>
  <c r="R85" i="4" s="1"/>
  <c r="C85" i="4"/>
  <c r="Q84" i="4"/>
  <c r="U84" i="4" s="1"/>
  <c r="L84" i="4"/>
  <c r="C84" i="4"/>
  <c r="Q83" i="4"/>
  <c r="U83" i="4" s="1"/>
  <c r="L83" i="4"/>
  <c r="R83" i="4" s="1"/>
  <c r="C83" i="4"/>
  <c r="Q82" i="4"/>
  <c r="U82" i="4" s="1"/>
  <c r="L82" i="4"/>
  <c r="C82" i="4"/>
  <c r="Q81" i="4"/>
  <c r="U81" i="4" s="1"/>
  <c r="L81" i="4"/>
  <c r="R81" i="4" s="1"/>
  <c r="C81" i="4"/>
  <c r="Q80" i="4"/>
  <c r="U80" i="4" s="1"/>
  <c r="L80" i="4"/>
  <c r="C80" i="4"/>
  <c r="Q79" i="4"/>
  <c r="U79" i="4" s="1"/>
  <c r="L79" i="4"/>
  <c r="R79" i="4" s="1"/>
  <c r="S79" i="4" s="1"/>
  <c r="C79" i="4"/>
  <c r="C76" i="4"/>
  <c r="C75" i="4"/>
  <c r="C74" i="4"/>
  <c r="C73" i="4"/>
  <c r="Q72" i="4"/>
  <c r="C72" i="4"/>
  <c r="Q71" i="4"/>
  <c r="C71" i="4"/>
  <c r="Q70" i="4"/>
  <c r="U70" i="4" s="1"/>
  <c r="L70" i="4"/>
  <c r="C70" i="4"/>
  <c r="Q69" i="4"/>
  <c r="U69" i="4" s="1"/>
  <c r="L69" i="4"/>
  <c r="R69" i="4" s="1"/>
  <c r="C69" i="4"/>
  <c r="Q68" i="4"/>
  <c r="U68" i="4" s="1"/>
  <c r="L68" i="4"/>
  <c r="C68" i="4"/>
  <c r="Q67" i="4"/>
  <c r="U67" i="4" s="1"/>
  <c r="L67" i="4"/>
  <c r="R67" i="4" s="1"/>
  <c r="C67" i="4"/>
  <c r="Q66" i="4"/>
  <c r="U66" i="4" s="1"/>
  <c r="L66" i="4"/>
  <c r="C66" i="4"/>
  <c r="Q65" i="4"/>
  <c r="U65" i="4" s="1"/>
  <c r="L65" i="4"/>
  <c r="R65" i="4" s="1"/>
  <c r="C65" i="4"/>
  <c r="Q64" i="4"/>
  <c r="U64" i="4" s="1"/>
  <c r="L64" i="4"/>
  <c r="C64" i="4"/>
  <c r="Q63" i="4"/>
  <c r="U63" i="4" s="1"/>
  <c r="L63" i="4"/>
  <c r="R63" i="4" s="1"/>
  <c r="C63" i="4"/>
  <c r="Q62" i="4"/>
  <c r="U62" i="4" s="1"/>
  <c r="L62" i="4"/>
  <c r="C62" i="4"/>
  <c r="Q61" i="4"/>
  <c r="U61" i="4" s="1"/>
  <c r="L61" i="4"/>
  <c r="R61" i="4" s="1"/>
  <c r="C61" i="4"/>
  <c r="Q60" i="4"/>
  <c r="U60" i="4" s="1"/>
  <c r="L60" i="4"/>
  <c r="C60" i="4"/>
  <c r="Q59" i="4"/>
  <c r="U59" i="4" s="1"/>
  <c r="L59" i="4"/>
  <c r="R59" i="4" s="1"/>
  <c r="C59" i="4"/>
  <c r="Q58" i="4"/>
  <c r="U58" i="4" s="1"/>
  <c r="L58" i="4"/>
  <c r="C58" i="4"/>
  <c r="Q57" i="4"/>
  <c r="U57" i="4" s="1"/>
  <c r="L57" i="4"/>
  <c r="R57" i="4" s="1"/>
  <c r="C57" i="4"/>
  <c r="Q56" i="4"/>
  <c r="U56" i="4" s="1"/>
  <c r="L56" i="4"/>
  <c r="C56" i="4"/>
  <c r="Q55" i="4"/>
  <c r="U55" i="4" s="1"/>
  <c r="L55" i="4"/>
  <c r="R55" i="4" s="1"/>
  <c r="C55" i="4"/>
  <c r="Q54" i="4"/>
  <c r="U54" i="4" s="1"/>
  <c r="L54" i="4"/>
  <c r="C54" i="4"/>
  <c r="Q53" i="4"/>
  <c r="U53" i="4" s="1"/>
  <c r="L53" i="4"/>
  <c r="R53" i="4" s="1"/>
  <c r="C53" i="4"/>
  <c r="Q52" i="4"/>
  <c r="U52" i="4" s="1"/>
  <c r="L52" i="4"/>
  <c r="C52" i="4"/>
  <c r="Q51" i="4"/>
  <c r="U51" i="4" s="1"/>
  <c r="L51" i="4"/>
  <c r="R51" i="4" s="1"/>
  <c r="C51" i="4"/>
  <c r="Q50" i="4"/>
  <c r="U50" i="4" s="1"/>
  <c r="L50" i="4"/>
  <c r="C50" i="4"/>
  <c r="Q49" i="4"/>
  <c r="U49" i="4" s="1"/>
  <c r="L49" i="4"/>
  <c r="R49" i="4" s="1"/>
  <c r="C49" i="4"/>
  <c r="Q48" i="4"/>
  <c r="U48" i="4" s="1"/>
  <c r="L48" i="4"/>
  <c r="C48" i="4"/>
  <c r="Q47" i="4"/>
  <c r="U47" i="4" s="1"/>
  <c r="L47" i="4"/>
  <c r="R47" i="4" s="1"/>
  <c r="S47" i="4" s="1"/>
  <c r="C47" i="4"/>
  <c r="C44" i="4"/>
  <c r="C43" i="4"/>
  <c r="C42" i="4"/>
  <c r="C41" i="4"/>
  <c r="Q40" i="4"/>
  <c r="U40" i="4" s="1"/>
  <c r="L40" i="4"/>
  <c r="C40" i="4"/>
  <c r="Q39" i="4"/>
  <c r="U39" i="4" s="1"/>
  <c r="L39" i="4"/>
  <c r="R39" i="4" s="1"/>
  <c r="C39" i="4"/>
  <c r="Q38" i="4"/>
  <c r="U38" i="4" s="1"/>
  <c r="L38" i="4"/>
  <c r="C38" i="4"/>
  <c r="Q37" i="4"/>
  <c r="U37" i="4" s="1"/>
  <c r="L37" i="4"/>
  <c r="C37" i="4"/>
  <c r="Q36" i="4"/>
  <c r="U36" i="4" s="1"/>
  <c r="L36" i="4"/>
  <c r="C36" i="4"/>
  <c r="Q35" i="4"/>
  <c r="U35" i="4" s="1"/>
  <c r="L35" i="4"/>
  <c r="C35" i="4"/>
  <c r="Q34" i="4"/>
  <c r="U34" i="4" s="1"/>
  <c r="L34" i="4"/>
  <c r="C34" i="4"/>
  <c r="Q33" i="4"/>
  <c r="U33" i="4" s="1"/>
  <c r="L33" i="4"/>
  <c r="C33" i="4"/>
  <c r="Q32" i="4"/>
  <c r="U32" i="4" s="1"/>
  <c r="L32" i="4"/>
  <c r="C32" i="4"/>
  <c r="Q31" i="4"/>
  <c r="U31" i="4" s="1"/>
  <c r="L31" i="4"/>
  <c r="C31" i="4"/>
  <c r="Q30" i="4"/>
  <c r="U30" i="4" s="1"/>
  <c r="L30" i="4"/>
  <c r="C30" i="4"/>
  <c r="Q29" i="4"/>
  <c r="U29" i="4" s="1"/>
  <c r="L29" i="4"/>
  <c r="C29" i="4"/>
  <c r="S51" i="4" l="1"/>
  <c r="S55" i="4"/>
  <c r="S59" i="4"/>
  <c r="S63" i="4"/>
  <c r="S67" i="4"/>
  <c r="S83" i="4"/>
  <c r="S85" i="4"/>
  <c r="R29" i="4"/>
  <c r="S29" i="4" s="1"/>
  <c r="R30" i="4"/>
  <c r="R31" i="4"/>
  <c r="S31" i="4" s="1"/>
  <c r="R32" i="4"/>
  <c r="R33" i="4"/>
  <c r="S33" i="4" s="1"/>
  <c r="R34" i="4"/>
  <c r="R35" i="4"/>
  <c r="S35" i="4" s="1"/>
  <c r="R36" i="4"/>
  <c r="R37" i="4"/>
  <c r="S37" i="4" s="1"/>
  <c r="R38" i="4"/>
  <c r="R40" i="4"/>
  <c r="S40" i="4" s="1"/>
  <c r="R48" i="4"/>
  <c r="S48" i="4" s="1"/>
  <c r="R50" i="4"/>
  <c r="S50" i="4" s="1"/>
  <c r="R52" i="4"/>
  <c r="S52" i="4" s="1"/>
  <c r="R54" i="4"/>
  <c r="S54" i="4" s="1"/>
  <c r="R56" i="4"/>
  <c r="S56" i="4" s="1"/>
  <c r="R58" i="4"/>
  <c r="S58" i="4" s="1"/>
  <c r="R60" i="4"/>
  <c r="S60" i="4" s="1"/>
  <c r="R62" i="4"/>
  <c r="S62" i="4" s="1"/>
  <c r="R64" i="4"/>
  <c r="S64" i="4" s="1"/>
  <c r="R66" i="4"/>
  <c r="S66" i="4" s="1"/>
  <c r="R68" i="4"/>
  <c r="S68" i="4" s="1"/>
  <c r="R70" i="4"/>
  <c r="S70" i="4" s="1"/>
  <c r="R80" i="4"/>
  <c r="S80" i="4" s="1"/>
  <c r="R82" i="4"/>
  <c r="S82" i="4" s="1"/>
  <c r="R84" i="4"/>
  <c r="S84" i="4" s="1"/>
  <c r="R86" i="4"/>
  <c r="S86" i="4" s="1"/>
  <c r="R88" i="4"/>
  <c r="S88" i="4" s="1"/>
  <c r="R90" i="4"/>
  <c r="S90" i="4" s="1"/>
  <c r="S49" i="4"/>
  <c r="S53" i="4"/>
  <c r="S57" i="4"/>
  <c r="S61" i="4"/>
  <c r="S65" i="4"/>
  <c r="S69" i="4"/>
  <c r="S81" i="4"/>
  <c r="S87" i="4"/>
  <c r="S89" i="4"/>
  <c r="S91" i="4"/>
  <c r="S145" i="4"/>
  <c r="S146" i="4"/>
  <c r="S147" i="4"/>
  <c r="S148" i="4"/>
  <c r="S149" i="4"/>
  <c r="S150" i="4"/>
  <c r="S151" i="4"/>
  <c r="S152" i="4"/>
  <c r="R94" i="4"/>
  <c r="S94" i="4" s="1"/>
  <c r="R95" i="4"/>
  <c r="R96" i="4"/>
  <c r="S96" i="4" s="1"/>
  <c r="R97" i="4"/>
  <c r="R98" i="4"/>
  <c r="S98" i="4" s="1"/>
  <c r="R99" i="4"/>
  <c r="R100" i="4"/>
  <c r="S100" i="4" s="1"/>
  <c r="R101" i="4"/>
  <c r="R102" i="4"/>
  <c r="S102" i="4" s="1"/>
  <c r="R103" i="4"/>
  <c r="R104" i="4"/>
  <c r="S104" i="4" s="1"/>
  <c r="R105" i="4"/>
  <c r="R106" i="4"/>
  <c r="S106" i="4" s="1"/>
  <c r="R107" i="4"/>
  <c r="R108" i="4"/>
  <c r="S108" i="4" s="1"/>
  <c r="R109" i="4"/>
  <c r="R110" i="4"/>
  <c r="S110" i="4" s="1"/>
  <c r="R111" i="4"/>
  <c r="R112" i="4"/>
  <c r="S112" i="4" s="1"/>
  <c r="R113" i="4"/>
  <c r="R114" i="4"/>
  <c r="S114" i="4" s="1"/>
  <c r="R115" i="4"/>
  <c r="R116" i="4"/>
  <c r="S116" i="4" s="1"/>
  <c r="R117" i="4"/>
  <c r="R118" i="4"/>
  <c r="S118" i="4" s="1"/>
  <c r="R119" i="4"/>
  <c r="R120" i="4"/>
  <c r="S120" i="4" s="1"/>
  <c r="R121" i="4"/>
  <c r="S153" i="4"/>
  <c r="S154" i="4"/>
  <c r="S155" i="4"/>
  <c r="S156" i="4"/>
  <c r="S157" i="4"/>
  <c r="S158" i="4"/>
  <c r="S159" i="4"/>
  <c r="S121" i="4" l="1"/>
  <c r="S119" i="4"/>
  <c r="S117" i="4"/>
  <c r="S115" i="4"/>
  <c r="S113" i="4"/>
  <c r="S111" i="4"/>
  <c r="S109" i="4"/>
  <c r="S107" i="4"/>
  <c r="S105" i="4"/>
  <c r="S103" i="4"/>
  <c r="S101" i="4"/>
  <c r="S99" i="4"/>
  <c r="S97" i="4"/>
  <c r="S95" i="4"/>
  <c r="S139" i="4"/>
  <c r="S137" i="4"/>
  <c r="S135" i="4"/>
  <c r="S133" i="4"/>
  <c r="S129" i="4"/>
  <c r="S127" i="4"/>
  <c r="S125" i="4"/>
  <c r="S38" i="4"/>
  <c r="S36" i="4"/>
  <c r="S34" i="4"/>
  <c r="S32" i="4"/>
  <c r="S30" i="4"/>
  <c r="S138" i="4"/>
  <c r="S136" i="4"/>
  <c r="S134" i="4"/>
  <c r="S130" i="4"/>
  <c r="S128" i="4"/>
  <c r="S126" i="4"/>
  <c r="S39" i="4"/>
</calcChain>
</file>

<file path=xl/sharedStrings.xml><?xml version="1.0" encoding="utf-8"?>
<sst xmlns="http://schemas.openxmlformats.org/spreadsheetml/2006/main" count="540" uniqueCount="257">
  <si>
    <t>МИНИСТЕРСТВО СПОРТА РОССИЙСКОЙ ФЕДЕРАЦИИ</t>
  </si>
  <si>
    <t>СОЮЗ БИАТЛОНИСТОВ РОССИИ</t>
  </si>
  <si>
    <t>Комитет по физической культуре и спорту Мурманской области</t>
  </si>
  <si>
    <t>Федерация биатлона Мурманской области</t>
  </si>
  <si>
    <t>ВСЕРОССИЙСКИЕ СОРЕВНОВАНИЯ</t>
  </si>
  <si>
    <t>81-Й ТРАДИЦИОННЫЙ ПРАЗДНИК СЕВЕРА</t>
  </si>
  <si>
    <t xml:space="preserve">по биатлону </t>
  </si>
  <si>
    <t>17-24 марта 2015 года</t>
  </si>
  <si>
    <t xml:space="preserve">ИНДИВИДУАЛЬНАЯ ГОНКА </t>
  </si>
  <si>
    <t>г.Мурманск</t>
  </si>
  <si>
    <t>Спортивный комплекс "Долина Уюта"</t>
  </si>
  <si>
    <t>19 марта 2015 года</t>
  </si>
  <si>
    <t>Начало соревнований: 11:00:00</t>
  </si>
  <si>
    <t>Окончание соревнований: 14:47:00</t>
  </si>
  <si>
    <t>ИТОГОВЫЕ РЕЗУЛЬТАТЫ</t>
  </si>
  <si>
    <t>Жюри</t>
  </si>
  <si>
    <t>Описание трассы</t>
  </si>
  <si>
    <t xml:space="preserve">Технический делегат : Дунаев К.С.-ВК, Московская                                                           Главный судья  Ветчинов И.И.-ВК, Мурманск                                                                                              Члены жюри:        </t>
  </si>
  <si>
    <t>Длина трассы:                                                                                                                                                                                                                              1,5км х 5 = 7,5км, синяя; 2км х 5 = 10км,красная; 2,5км х 5 = 12,5км,зеленая; 3км х 5 = 15км, желтая; 4км х 5 = 20км, коричневая</t>
  </si>
  <si>
    <t>Лебедев В.Н.-ВК, Мурманск;</t>
  </si>
  <si>
    <t>Максимальный подъем (МС): 50 м</t>
  </si>
  <si>
    <t>Лалым Н.С.-ВК,МК,С.-Петербург; Усов В.Л.-Саратовская</t>
  </si>
  <si>
    <t>Перепад высот (HD): 80 м</t>
  </si>
  <si>
    <t xml:space="preserve">Леухин М.П.-Вологда; Скосырева О.А.-Ленинградская </t>
  </si>
  <si>
    <t>Общая высота подъемов (ТС): 270м/370м</t>
  </si>
  <si>
    <t>Место</t>
  </si>
  <si>
    <t>№ участника</t>
  </si>
  <si>
    <t>Группа</t>
  </si>
  <si>
    <t>Фамилия, Имя</t>
  </si>
  <si>
    <t>Год рожд.</t>
  </si>
  <si>
    <t>Разряд</t>
  </si>
  <si>
    <t>Субъект</t>
  </si>
  <si>
    <t>Город, организация</t>
  </si>
  <si>
    <t>Время старта</t>
  </si>
  <si>
    <t>финиша</t>
  </si>
  <si>
    <t>Время</t>
  </si>
  <si>
    <t xml:space="preserve">        Штраф</t>
  </si>
  <si>
    <t>Результат</t>
  </si>
  <si>
    <t>Отставание</t>
  </si>
  <si>
    <t>Вып.</t>
  </si>
  <si>
    <t>штраф</t>
  </si>
  <si>
    <t>гонки</t>
  </si>
  <si>
    <t>Л</t>
  </si>
  <si>
    <t>С</t>
  </si>
  <si>
    <t>сумма</t>
  </si>
  <si>
    <t>от лидера</t>
  </si>
  <si>
    <t>раз-д</t>
  </si>
  <si>
    <t>время</t>
  </si>
  <si>
    <t>Девушки средние 1998-1999г.р.</t>
  </si>
  <si>
    <t>Дистанция 7,5км</t>
  </si>
  <si>
    <t>Белобокова Наталья</t>
  </si>
  <si>
    <t>Республика Карелия</t>
  </si>
  <si>
    <t>Петрозаводск, РСДЮСШОР</t>
  </si>
  <si>
    <t>Белобокова Светлана</t>
  </si>
  <si>
    <t>КМС</t>
  </si>
  <si>
    <t>Маклакова Елизавета</t>
  </si>
  <si>
    <t>Мурманская</t>
  </si>
  <si>
    <t>Мурманск,СДЮСШОР по ЗВС</t>
  </si>
  <si>
    <t>Шевелева Светлана</t>
  </si>
  <si>
    <t>Вологодская</t>
  </si>
  <si>
    <t>ДЮСШ ЗВС,ЦСП ССКО</t>
  </si>
  <si>
    <t>Ищенко Екатерина</t>
  </si>
  <si>
    <t>Кляровская Анна</t>
  </si>
  <si>
    <t>Мурманск, СДЮСШОР №3</t>
  </si>
  <si>
    <t>Мацкевич Дарья</t>
  </si>
  <si>
    <t>Прошина Евгения</t>
  </si>
  <si>
    <t>Бойкова Яна</t>
  </si>
  <si>
    <t>Яковченко Мария</t>
  </si>
  <si>
    <t>Кузнецова Александра</t>
  </si>
  <si>
    <t>Шелкович Юлия</t>
  </si>
  <si>
    <t>Республика Беларусь</t>
  </si>
  <si>
    <t>ПГОСШ УОР</t>
  </si>
  <si>
    <t>Барковская Анастасия</t>
  </si>
  <si>
    <t>Печенкина Ольга</t>
  </si>
  <si>
    <t>Жураускайте Лидия</t>
  </si>
  <si>
    <t>Скшипик Эвелина</t>
  </si>
  <si>
    <t>Мурманск, СДЮСШОР по ЗВС</t>
  </si>
  <si>
    <t>Юноши средние 1998-1999 г.р.</t>
  </si>
  <si>
    <t>Дистанция 10км</t>
  </si>
  <si>
    <t>Попов Александр</t>
  </si>
  <si>
    <t>Иванов Александр</t>
  </si>
  <si>
    <t>Козлович Максим</t>
  </si>
  <si>
    <t>Дзейтов Тимур</t>
  </si>
  <si>
    <t>Реут Андрей</t>
  </si>
  <si>
    <t>Петухов Никита</t>
  </si>
  <si>
    <t>Кошкин Егор</t>
  </si>
  <si>
    <t>Дрюма Александр</t>
  </si>
  <si>
    <t>Жук Владислав</t>
  </si>
  <si>
    <t>Чураков Виталий</t>
  </si>
  <si>
    <t>Федоров Арсений</t>
  </si>
  <si>
    <t>Зубарев Константин</t>
  </si>
  <si>
    <t>Семенков Дмитрий</t>
  </si>
  <si>
    <t>Коренчук Виталий</t>
  </si>
  <si>
    <t>Агафонов Максим</t>
  </si>
  <si>
    <t>Петрозаводск, РА, ЦСП,СКА</t>
  </si>
  <si>
    <t>Логунов Антон</t>
  </si>
  <si>
    <t>С.-Петербург</t>
  </si>
  <si>
    <t>ШВСМ СКК "Малахит"</t>
  </si>
  <si>
    <t>Бурдаков Егор</t>
  </si>
  <si>
    <t>Богданов Андрей</t>
  </si>
  <si>
    <t>Костомукша, ДЮСШ-1</t>
  </si>
  <si>
    <t>Кучеренко Александр</t>
  </si>
  <si>
    <t>Киров Роман</t>
  </si>
  <si>
    <t>Играев Александр</t>
  </si>
  <si>
    <t>Титов Илья</t>
  </si>
  <si>
    <t>Яшинькин Илья</t>
  </si>
  <si>
    <t>Кондаков Максим</t>
  </si>
  <si>
    <t>Мурманск,СДЮСШОР по ЗВС,МИК-6</t>
  </si>
  <si>
    <t>Скшипик Владимир</t>
  </si>
  <si>
    <t xml:space="preserve">          </t>
  </si>
  <si>
    <t>Головач Алексей</t>
  </si>
  <si>
    <t>Кузнецов Павел</t>
  </si>
  <si>
    <t>Ленинградская</t>
  </si>
  <si>
    <t>ЦОП по ЗВС, ЦСКА</t>
  </si>
  <si>
    <t>Медянец Даниил</t>
  </si>
  <si>
    <t>Синицын Андрей</t>
  </si>
  <si>
    <t>Никульшин Андрей</t>
  </si>
  <si>
    <t>Девушки старшие 1996-1997 г.р.</t>
  </si>
  <si>
    <t>Пяткина Дарья</t>
  </si>
  <si>
    <t>Московская</t>
  </si>
  <si>
    <t>Москва,СК по биатлону "Тушино"</t>
  </si>
  <si>
    <t>Абрамова Екатерина</t>
  </si>
  <si>
    <t>Мурманск, СДЮСШОР по ЗВС,ЦСП</t>
  </si>
  <si>
    <t>Комар Виолетта</t>
  </si>
  <si>
    <t>Денежкина Айдан</t>
  </si>
  <si>
    <t>Мурманск, СДЮСШОР №3, ЦСП</t>
  </si>
  <si>
    <t>Доронина Елизавета</t>
  </si>
  <si>
    <t>Кингисепп, ДЮСШ №3,Калининский</t>
  </si>
  <si>
    <t>Демидович Анастасия</t>
  </si>
  <si>
    <t>Денежкина Диана</t>
  </si>
  <si>
    <t>Мельникова Алена</t>
  </si>
  <si>
    <t>Саюшкина Диана</t>
  </si>
  <si>
    <t>Саратовская</t>
  </si>
  <si>
    <t>СДЮСШОР №3</t>
  </si>
  <si>
    <t>Толочко Екатерина</t>
  </si>
  <si>
    <t>Парфенова Ирина</t>
  </si>
  <si>
    <t>Коппалина Элина</t>
  </si>
  <si>
    <t>Петрозаводск, ПГУ, СКА</t>
  </si>
  <si>
    <t>Чумакова Виктория</t>
  </si>
  <si>
    <t>Юноши старшие 1996-1997 г.р.</t>
  </si>
  <si>
    <t>Дистанция 12,5км</t>
  </si>
  <si>
    <t>Смольский Антон</t>
  </si>
  <si>
    <t>РЦОП "Раубичи"</t>
  </si>
  <si>
    <t>Поплавский Павел</t>
  </si>
  <si>
    <t>Радюк Вадим</t>
  </si>
  <si>
    <t>Дундуков Николай</t>
  </si>
  <si>
    <t>Карпюк Игорь</t>
  </si>
  <si>
    <t>Попов Владислав</t>
  </si>
  <si>
    <t>Мурманск,СДЮСШОР по ЗВС,ЦСП</t>
  </si>
  <si>
    <t>Богданов Илья</t>
  </si>
  <si>
    <t>Шинкевич Роман</t>
  </si>
  <si>
    <t>Вовк Артем</t>
  </si>
  <si>
    <t>Боран Марат</t>
  </si>
  <si>
    <t>Сидоров Евгений</t>
  </si>
  <si>
    <t>Новоселов Владислав</t>
  </si>
  <si>
    <t>ШВСМ, ВИФК</t>
  </si>
  <si>
    <t>Карчевский Константин</t>
  </si>
  <si>
    <t>Усов Михаил</t>
  </si>
  <si>
    <t>Краснодарский, Саратовская</t>
  </si>
  <si>
    <t>ЦСП по ЗВС,СДЮСШОР №3</t>
  </si>
  <si>
    <t>Кузнецов Данил</t>
  </si>
  <si>
    <t>Гайзуллин Динар</t>
  </si>
  <si>
    <t>Байлуков Дмитрий</t>
  </si>
  <si>
    <t>Смирнов Михаил</t>
  </si>
  <si>
    <t>ДЮСШ №3</t>
  </si>
  <si>
    <t>Кудрявцев Антон</t>
  </si>
  <si>
    <t>Петрозаводск,ЦСП, РА</t>
  </si>
  <si>
    <t>Егоров Михаил</t>
  </si>
  <si>
    <t>Вишневский Иван</t>
  </si>
  <si>
    <t>Игнатенко Артем</t>
  </si>
  <si>
    <t>Артемов Александр</t>
  </si>
  <si>
    <t>Гребенников Алексей</t>
  </si>
  <si>
    <t>Пиньевской Кирилл</t>
  </si>
  <si>
    <t>Бондаренко Константин</t>
  </si>
  <si>
    <t>Фирсов Игорь</t>
  </si>
  <si>
    <t>Лазарев Артем</t>
  </si>
  <si>
    <t>Иванов Роман</t>
  </si>
  <si>
    <t>Саратовкая</t>
  </si>
  <si>
    <t>Женщины 1993 г.р. и старше</t>
  </si>
  <si>
    <t>Дистанция 15км</t>
  </si>
  <si>
    <t>Марковская Светлана</t>
  </si>
  <si>
    <t>МС</t>
  </si>
  <si>
    <t>Халиуллина Татьяна</t>
  </si>
  <si>
    <t>Пяткина Мария</t>
  </si>
  <si>
    <t>Раменское, МГАФК</t>
  </si>
  <si>
    <t>Кузьмина Людмила</t>
  </si>
  <si>
    <t>Мурманск,СДЮСШОР №3</t>
  </si>
  <si>
    <t>Бакшаева Валерия</t>
  </si>
  <si>
    <t>Мурманск,СДЮСШОР №3, ЦСП</t>
  </si>
  <si>
    <t>Савина Майя</t>
  </si>
  <si>
    <t>Юниоры 1994-1995 г.р.</t>
  </si>
  <si>
    <t>Малуха Роман</t>
  </si>
  <si>
    <t>Липай Евгений</t>
  </si>
  <si>
    <t>Литвинский Олег</t>
  </si>
  <si>
    <t>Лихограев Евгений</t>
  </si>
  <si>
    <t>Усов Андрей</t>
  </si>
  <si>
    <t>Лихограев Денис</t>
  </si>
  <si>
    <t>Молчанов Дмитрий</t>
  </si>
  <si>
    <t>Мурманск,СДЮСШОР по ЗВС,МГТУ</t>
  </si>
  <si>
    <t>Фоменко Владислав</t>
  </si>
  <si>
    <t>Молчанов Владимир</t>
  </si>
  <si>
    <t>Мужчины 1993 г.р. и старше</t>
  </si>
  <si>
    <t>Дистанция 20 км</t>
  </si>
  <si>
    <t>Грязев Артем</t>
  </si>
  <si>
    <t>Мурманск,СДЮСШОР по ЗВС, ЦСП</t>
  </si>
  <si>
    <t>Карякин Сергей</t>
  </si>
  <si>
    <t>Мурманск,СДЮСШОР по ЗВС, Д, ЦСП</t>
  </si>
  <si>
    <t>Дмитриев Дмитрий</t>
  </si>
  <si>
    <t>Влесков Евгений</t>
  </si>
  <si>
    <t>Соловьев Василий</t>
  </si>
  <si>
    <t>ХМАО-ЮГРА</t>
  </si>
  <si>
    <t>Ханты-Мансийск, ЦСП СКЮ РА</t>
  </si>
  <si>
    <t>Зятьков Ян</t>
  </si>
  <si>
    <t>Коновалов Дмитрий</t>
  </si>
  <si>
    <t>Агафонов Александр</t>
  </si>
  <si>
    <t>Нечаев Иван</t>
  </si>
  <si>
    <t>Мурманск</t>
  </si>
  <si>
    <t>РА</t>
  </si>
  <si>
    <t>Зорин Дмитрий</t>
  </si>
  <si>
    <t>ФБМО, Д</t>
  </si>
  <si>
    <t>Петрушин Александр</t>
  </si>
  <si>
    <t>Соболев Михаил</t>
  </si>
  <si>
    <t>ФБМО</t>
  </si>
  <si>
    <t>Мартыненко Евгений</t>
  </si>
  <si>
    <t>Динамо</t>
  </si>
  <si>
    <t>Стародубцев Алексей</t>
  </si>
  <si>
    <t>Морозов Даниил</t>
  </si>
  <si>
    <t>Федорцов Кирилл</t>
  </si>
  <si>
    <t>Гульянц Иван</t>
  </si>
  <si>
    <t>Нилов Игорь</t>
  </si>
  <si>
    <t>Локтионов Анатолий</t>
  </si>
  <si>
    <t>Мурманск,СДЮСШОР по ЗВС, ЦСП,Д</t>
  </si>
  <si>
    <t>Можин Роман</t>
  </si>
  <si>
    <t>Статистика</t>
  </si>
  <si>
    <t>Заявлено</t>
  </si>
  <si>
    <t>Финишировало</t>
  </si>
  <si>
    <t>Не стартовало</t>
  </si>
  <si>
    <t>Не финишировало</t>
  </si>
  <si>
    <t>Дисквалифицировано</t>
  </si>
  <si>
    <t>№23-п.5.6.h</t>
  </si>
  <si>
    <t>Погодные условия</t>
  </si>
  <si>
    <t>Погода</t>
  </si>
  <si>
    <t>Температура воздуха</t>
  </si>
  <si>
    <t>Температура снега</t>
  </si>
  <si>
    <t>Влажность</t>
  </si>
  <si>
    <t>Ветер</t>
  </si>
  <si>
    <t>На старте</t>
  </si>
  <si>
    <t>пасмурно</t>
  </si>
  <si>
    <t>Юго-Западный, 3</t>
  </si>
  <si>
    <t>На финише</t>
  </si>
  <si>
    <t>Решение жюри</t>
  </si>
  <si>
    <t>Технический делегат</t>
  </si>
  <si>
    <t xml:space="preserve">Судья Всероссийской категории Дунаев К.С., Московская  </t>
  </si>
  <si>
    <t>Главный судья</t>
  </si>
  <si>
    <t>Главный секретарь</t>
  </si>
  <si>
    <t>Судья Всероссийской категории Ветчинов Игорь (г.Мурманск)</t>
  </si>
  <si>
    <t>Судья Всероссийской категории Ветчинова Вера (г.Мурманск)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</si>
</sst>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.0"/>
    <numFmt numFmtId="165" formatCode="h:mm:ss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sz val="16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Arial Cyr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</font>
    <font>
      <sz val="11"/>
      <name val="Tahoma"/>
      <family val="2"/>
      <charset val="204"/>
    </font>
    <font>
      <sz val="9"/>
      <name val="Arial"/>
      <family val="2"/>
      <charset val="204"/>
    </font>
    <font>
      <sz val="12"/>
      <name val="Arial Cyr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2"/>
      <name val="Arial Cyr"/>
    </font>
    <font>
      <b/>
      <sz val="8"/>
      <name val="Arial"/>
      <family val="2"/>
      <charset val="204"/>
    </font>
    <font>
      <b/>
      <sz val="9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2"/>
      <color indexed="14"/>
      <name val="Calibri"/>
      <family val="2"/>
      <charset val="204"/>
    </font>
    <font>
      <b/>
      <sz val="12"/>
      <color indexed="52"/>
      <name val="Calibri"/>
      <family val="2"/>
      <charset val="204"/>
    </font>
    <font>
      <b/>
      <sz val="12"/>
      <color indexed="9"/>
      <name val="Calibri"/>
      <family val="2"/>
      <charset val="204"/>
    </font>
    <font>
      <i/>
      <sz val="12"/>
      <color indexed="23"/>
      <name val="Calibri"/>
      <family val="2"/>
      <charset val="204"/>
    </font>
    <font>
      <sz val="12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color indexed="62"/>
      <name val="Calibri"/>
      <family val="2"/>
      <charset val="204"/>
    </font>
    <font>
      <sz val="12"/>
      <color indexed="52"/>
      <name val="Calibri"/>
      <family val="2"/>
      <charset val="204"/>
    </font>
    <font>
      <sz val="12"/>
      <color indexed="60"/>
      <name val="Calibri"/>
      <family val="2"/>
      <charset val="204"/>
    </font>
    <font>
      <b/>
      <sz val="12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36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2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3" borderId="0" applyNumberFormat="0" applyBorder="0" applyAlignment="0" applyProtection="0"/>
    <xf numFmtId="0" fontId="40" fillId="6" borderId="0" applyNumberFormat="0" applyBorder="0" applyAlignment="0" applyProtection="0"/>
    <xf numFmtId="0" fontId="40" fillId="4" borderId="0" applyNumberFormat="0" applyBorder="0" applyAlignment="0" applyProtection="0"/>
    <xf numFmtId="0" fontId="40" fillId="7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7" borderId="0" applyNumberFormat="0" applyBorder="0" applyAlignment="0" applyProtection="0"/>
    <xf numFmtId="0" fontId="40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5" borderId="0" applyNumberFormat="0" applyBorder="0" applyAlignment="0" applyProtection="0"/>
    <xf numFmtId="0" fontId="41" fillId="16" borderId="0" applyNumberFormat="0" applyBorder="0" applyAlignment="0" applyProtection="0"/>
    <xf numFmtId="0" fontId="41" fillId="13" borderId="0" applyNumberFormat="0" applyBorder="0" applyAlignment="0" applyProtection="0"/>
    <xf numFmtId="0" fontId="41" fillId="11" borderId="0" applyNumberFormat="0" applyBorder="0" applyAlignment="0" applyProtection="0"/>
    <xf numFmtId="0" fontId="42" fillId="17" borderId="0" applyNumberFormat="0" applyBorder="0" applyAlignment="0" applyProtection="0"/>
    <xf numFmtId="0" fontId="43" fillId="12" borderId="15" applyNumberFormat="0" applyAlignment="0" applyProtection="0"/>
    <xf numFmtId="0" fontId="44" fillId="18" borderId="16" applyNumberFormat="0" applyAlignment="0" applyProtection="0"/>
    <xf numFmtId="0" fontId="6" fillId="0" borderId="0"/>
    <xf numFmtId="0" fontId="45" fillId="0" borderId="0" applyNumberFormat="0" applyFill="0" applyBorder="0" applyAlignment="0" applyProtection="0"/>
    <xf numFmtId="0" fontId="46" fillId="19" borderId="0" applyNumberFormat="0" applyBorder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50" fillId="4" borderId="15" applyNumberFormat="0" applyAlignment="0" applyProtection="0"/>
    <xf numFmtId="0" fontId="51" fillId="0" borderId="20" applyNumberFormat="0" applyFill="0" applyAlignment="0" applyProtection="0"/>
    <xf numFmtId="0" fontId="52" fillId="20" borderId="0" applyNumberFormat="0" applyBorder="0" applyAlignment="0" applyProtection="0"/>
    <xf numFmtId="0" fontId="6" fillId="21" borderId="21" applyNumberFormat="0" applyFont="0" applyAlignment="0" applyProtection="0"/>
    <xf numFmtId="0" fontId="53" fillId="12" borderId="22" applyNumberFormat="0" applyAlignment="0" applyProtection="0"/>
    <xf numFmtId="0" fontId="54" fillId="0" borderId="0" applyNumberFormat="0" applyFill="0" applyBorder="0" applyAlignment="0" applyProtection="0"/>
    <xf numFmtId="0" fontId="55" fillId="0" borderId="23" applyNumberFormat="0" applyFill="0" applyAlignment="0" applyProtection="0"/>
    <xf numFmtId="0" fontId="56" fillId="0" borderId="0" applyNumberFormat="0" applyFill="0" applyBorder="0" applyAlignment="0" applyProtection="0"/>
    <xf numFmtId="0" fontId="2" fillId="0" borderId="0"/>
  </cellStyleXfs>
  <cellXfs count="21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1"/>
    <xf numFmtId="0" fontId="3" fillId="0" borderId="0" xfId="2" applyFont="1" applyAlignment="1">
      <alignment horizontal="center" vertical="justify"/>
    </xf>
    <xf numFmtId="0" fontId="1" fillId="0" borderId="0" xfId="2"/>
    <xf numFmtId="0" fontId="5" fillId="0" borderId="0" xfId="3" applyFont="1" applyAlignment="1">
      <alignment horizontal="center"/>
    </xf>
    <xf numFmtId="0" fontId="7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6" fillId="0" borderId="0" xfId="4" applyFont="1"/>
    <xf numFmtId="0" fontId="9" fillId="0" borderId="0" xfId="1" applyFont="1"/>
    <xf numFmtId="0" fontId="2" fillId="0" borderId="0" xfId="1" applyFill="1"/>
    <xf numFmtId="0" fontId="10" fillId="0" borderId="0" xfId="1" applyFont="1" applyAlignment="1"/>
    <xf numFmtId="0" fontId="11" fillId="0" borderId="0" xfId="1" applyFont="1" applyAlignment="1"/>
    <xf numFmtId="0" fontId="10" fillId="0" borderId="0" xfId="1" applyFont="1" applyFill="1" applyAlignment="1"/>
    <xf numFmtId="0" fontId="10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/>
    <xf numFmtId="0" fontId="12" fillId="2" borderId="1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center" vertical="center"/>
    </xf>
    <xf numFmtId="0" fontId="12" fillId="2" borderId="3" xfId="4" applyFont="1" applyFill="1" applyBorder="1" applyAlignment="1">
      <alignment horizontal="center" vertical="center"/>
    </xf>
    <xf numFmtId="0" fontId="1" fillId="0" borderId="2" xfId="2" applyBorder="1"/>
    <xf numFmtId="0" fontId="13" fillId="0" borderId="4" xfId="4" applyFont="1" applyBorder="1" applyAlignment="1">
      <alignment horizontal="left" vertical="distributed"/>
    </xf>
    <xf numFmtId="0" fontId="13" fillId="0" borderId="5" xfId="4" applyFont="1" applyBorder="1" applyAlignment="1">
      <alignment horizontal="left" vertical="distributed"/>
    </xf>
    <xf numFmtId="0" fontId="1" fillId="0" borderId="5" xfId="2" applyBorder="1"/>
    <xf numFmtId="0" fontId="1" fillId="0" borderId="6" xfId="2" applyBorder="1"/>
    <xf numFmtId="0" fontId="14" fillId="0" borderId="4" xfId="4" applyFont="1" applyBorder="1" applyAlignment="1">
      <alignment horizontal="center" vertical="center" wrapText="1"/>
    </xf>
    <xf numFmtId="0" fontId="13" fillId="0" borderId="7" xfId="4" applyFont="1" applyBorder="1" applyAlignment="1">
      <alignment horizontal="left" vertical="center"/>
    </xf>
    <xf numFmtId="0" fontId="13" fillId="0" borderId="0" xfId="4" applyFont="1" applyBorder="1" applyAlignment="1">
      <alignment horizontal="left" vertical="center"/>
    </xf>
    <xf numFmtId="0" fontId="13" fillId="0" borderId="8" xfId="4" applyFont="1" applyBorder="1" applyAlignment="1">
      <alignment horizontal="left" vertical="center"/>
    </xf>
    <xf numFmtId="0" fontId="13" fillId="0" borderId="7" xfId="4" applyFont="1" applyBorder="1" applyAlignment="1">
      <alignment horizontal="center" vertical="center"/>
    </xf>
    <xf numFmtId="0" fontId="1" fillId="0" borderId="0" xfId="2"/>
    <xf numFmtId="0" fontId="15" fillId="0" borderId="9" xfId="4" applyFont="1" applyBorder="1"/>
    <xf numFmtId="0" fontId="16" fillId="0" borderId="10" xfId="4" applyFont="1" applyBorder="1"/>
    <xf numFmtId="0" fontId="15" fillId="0" borderId="10" xfId="4" applyFont="1" applyBorder="1"/>
    <xf numFmtId="0" fontId="15" fillId="0" borderId="11" xfId="4" applyFont="1" applyBorder="1"/>
    <xf numFmtId="0" fontId="13" fillId="0" borderId="9" xfId="4" applyFont="1" applyBorder="1" applyAlignment="1">
      <alignment horizontal="center" vertical="center"/>
    </xf>
    <xf numFmtId="0" fontId="1" fillId="0" borderId="10" xfId="2" applyBorder="1"/>
    <xf numFmtId="0" fontId="17" fillId="0" borderId="0" xfId="5" applyFont="1" applyBorder="1" applyAlignment="1">
      <alignment horizontal="left"/>
    </xf>
    <xf numFmtId="0" fontId="18" fillId="0" borderId="12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20" fillId="0" borderId="12" xfId="1" applyFont="1" applyBorder="1" applyAlignment="1">
      <alignment vertical="center"/>
    </xf>
    <xf numFmtId="0" fontId="18" fillId="0" borderId="12" xfId="1" applyFont="1" applyBorder="1" applyAlignment="1">
      <alignment horizontal="center" vertical="center"/>
    </xf>
    <xf numFmtId="164" fontId="19" fillId="0" borderId="12" xfId="1" applyNumberFormat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2" xfId="1" applyFont="1" applyBorder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8" fillId="0" borderId="13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20" fillId="0" borderId="13" xfId="1" applyFont="1" applyBorder="1" applyAlignment="1">
      <alignment vertical="center"/>
    </xf>
    <xf numFmtId="0" fontId="18" fillId="0" borderId="13" xfId="1" applyFont="1" applyBorder="1" applyAlignment="1">
      <alignment horizontal="center" vertical="center"/>
    </xf>
    <xf numFmtId="164" fontId="19" fillId="0" borderId="13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19" fillId="0" borderId="13" xfId="1" applyFont="1" applyBorder="1" applyAlignment="1">
      <alignment vertical="center"/>
    </xf>
    <xf numFmtId="0" fontId="21" fillId="0" borderId="0" xfId="1" applyFont="1"/>
    <xf numFmtId="0" fontId="19" fillId="0" borderId="0" xfId="1" applyFont="1"/>
    <xf numFmtId="0" fontId="21" fillId="0" borderId="0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2" fillId="0" borderId="14" xfId="1" applyFont="1" applyBorder="1" applyAlignment="1">
      <alignment horizontal="center"/>
    </xf>
    <xf numFmtId="0" fontId="19" fillId="0" borderId="14" xfId="1" applyFont="1" applyBorder="1"/>
    <xf numFmtId="0" fontId="23" fillId="0" borderId="14" xfId="1" applyFont="1" applyBorder="1" applyAlignment="1">
      <alignment horizontal="center"/>
    </xf>
    <xf numFmtId="0" fontId="4" fillId="0" borderId="14" xfId="5" applyFont="1" applyBorder="1" applyAlignment="1">
      <alignment horizontal="left"/>
    </xf>
    <xf numFmtId="0" fontId="2" fillId="0" borderId="14" xfId="5" applyFont="1" applyBorder="1" applyAlignment="1">
      <alignment horizontal="center"/>
    </xf>
    <xf numFmtId="0" fontId="18" fillId="0" borderId="14" xfId="1" applyFont="1" applyBorder="1" applyAlignment="1">
      <alignment horizontal="left"/>
    </xf>
    <xf numFmtId="0" fontId="20" fillId="0" borderId="14" xfId="1" applyFont="1" applyBorder="1" applyAlignment="1">
      <alignment horizontal="left"/>
    </xf>
    <xf numFmtId="47" fontId="1" fillId="0" borderId="14" xfId="2" applyNumberFormat="1" applyBorder="1"/>
    <xf numFmtId="165" fontId="24" fillId="0" borderId="14" xfId="1" applyNumberFormat="1" applyFont="1" applyBorder="1" applyAlignment="1">
      <alignment horizontal="center"/>
    </xf>
    <xf numFmtId="1" fontId="25" fillId="0" borderId="3" xfId="1" applyNumberFormat="1" applyFont="1" applyBorder="1" applyAlignment="1">
      <alignment horizontal="center"/>
    </xf>
    <xf numFmtId="1" fontId="25" fillId="0" borderId="14" xfId="1" applyNumberFormat="1" applyFont="1" applyBorder="1" applyAlignment="1">
      <alignment horizontal="center"/>
    </xf>
    <xf numFmtId="1" fontId="25" fillId="0" borderId="14" xfId="1" applyNumberFormat="1" applyFont="1" applyFill="1" applyBorder="1" applyAlignment="1">
      <alignment horizontal="center"/>
    </xf>
    <xf numFmtId="1" fontId="24" fillId="0" borderId="14" xfId="1" applyNumberFormat="1" applyFont="1" applyBorder="1" applyAlignment="1">
      <alignment horizontal="center"/>
    </xf>
    <xf numFmtId="47" fontId="19" fillId="0" borderId="14" xfId="1" applyNumberFormat="1" applyFont="1" applyBorder="1" applyAlignment="1">
      <alignment horizontal="center"/>
    </xf>
    <xf numFmtId="0" fontId="26" fillId="0" borderId="14" xfId="1" applyFont="1" applyBorder="1" applyAlignment="1">
      <alignment horizontal="center"/>
    </xf>
    <xf numFmtId="46" fontId="27" fillId="0" borderId="14" xfId="6" applyNumberFormat="1" applyFont="1" applyBorder="1"/>
    <xf numFmtId="0" fontId="26" fillId="0" borderId="13" xfId="1" applyFont="1" applyBorder="1" applyAlignment="1">
      <alignment horizontal="center"/>
    </xf>
    <xf numFmtId="0" fontId="24" fillId="0" borderId="14" xfId="1" applyFont="1" applyBorder="1" applyAlignment="1">
      <alignment horizontal="center"/>
    </xf>
    <xf numFmtId="0" fontId="28" fillId="0" borderId="14" xfId="5" applyFont="1" applyBorder="1" applyAlignment="1">
      <alignment horizontal="center"/>
    </xf>
    <xf numFmtId="0" fontId="4" fillId="0" borderId="14" xfId="5" applyFont="1" applyBorder="1"/>
    <xf numFmtId="0" fontId="4" fillId="0" borderId="14" xfId="5" applyFont="1" applyBorder="1" applyAlignment="1">
      <alignment horizontal="center"/>
    </xf>
    <xf numFmtId="0" fontId="20" fillId="0" borderId="14" xfId="1" applyFont="1" applyBorder="1"/>
    <xf numFmtId="0" fontId="23" fillId="0" borderId="13" xfId="1" applyFont="1" applyBorder="1" applyAlignment="1">
      <alignment horizontal="center"/>
    </xf>
    <xf numFmtId="0" fontId="1" fillId="0" borderId="14" xfId="2" applyBorder="1"/>
    <xf numFmtId="0" fontId="29" fillId="0" borderId="0" xfId="1" applyFont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19" fillId="0" borderId="0" xfId="1" applyFont="1" applyBorder="1"/>
    <xf numFmtId="0" fontId="23" fillId="0" borderId="0" xfId="1" applyFont="1" applyBorder="1" applyAlignment="1">
      <alignment horizontal="center"/>
    </xf>
    <xf numFmtId="0" fontId="4" fillId="0" borderId="0" xfId="5" applyFont="1" applyBorder="1" applyAlignment="1">
      <alignment horizontal="left"/>
    </xf>
    <xf numFmtId="0" fontId="2" fillId="0" borderId="0" xfId="5" applyFont="1" applyBorder="1" applyAlignment="1">
      <alignment horizontal="center"/>
    </xf>
    <xf numFmtId="0" fontId="23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/>
    </xf>
    <xf numFmtId="164" fontId="19" fillId="0" borderId="0" xfId="1" applyNumberFormat="1" applyFont="1" applyBorder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" fontId="25" fillId="0" borderId="0" xfId="1" applyNumberFormat="1" applyFont="1" applyBorder="1" applyAlignment="1">
      <alignment horizontal="center"/>
    </xf>
    <xf numFmtId="1" fontId="25" fillId="0" borderId="0" xfId="1" applyNumberFormat="1" applyFont="1" applyFill="1" applyBorder="1" applyAlignment="1">
      <alignment horizontal="center"/>
    </xf>
    <xf numFmtId="1" fontId="24" fillId="0" borderId="0" xfId="1" applyNumberFormat="1" applyFont="1" applyBorder="1" applyAlignment="1">
      <alignment horizontal="center"/>
    </xf>
    <xf numFmtId="47" fontId="19" fillId="0" borderId="0" xfId="1" applyNumberFormat="1" applyFont="1" applyBorder="1" applyAlignment="1">
      <alignment horizontal="center"/>
    </xf>
    <xf numFmtId="0" fontId="24" fillId="0" borderId="0" xfId="1" applyFont="1" applyBorder="1" applyAlignment="1">
      <alignment horizontal="center"/>
    </xf>
    <xf numFmtId="46" fontId="27" fillId="0" borderId="0" xfId="6" applyNumberFormat="1" applyFont="1" applyBorder="1"/>
    <xf numFmtId="0" fontId="30" fillId="0" borderId="0" xfId="1" applyFont="1" applyBorder="1"/>
    <xf numFmtId="0" fontId="31" fillId="0" borderId="0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164" fontId="31" fillId="0" borderId="0" xfId="1" applyNumberFormat="1" applyFont="1" applyBorder="1" applyAlignment="1">
      <alignment horizontal="center"/>
    </xf>
    <xf numFmtId="0" fontId="32" fillId="0" borderId="0" xfId="1" applyFont="1" applyBorder="1"/>
    <xf numFmtId="0" fontId="31" fillId="0" borderId="0" xfId="1" applyFont="1" applyBorder="1" applyAlignment="1">
      <alignment horizontal="center" wrapText="1"/>
    </xf>
    <xf numFmtId="0" fontId="31" fillId="0" borderId="0" xfId="1" applyFont="1" applyFill="1" applyBorder="1" applyAlignment="1">
      <alignment horizontal="center"/>
    </xf>
    <xf numFmtId="0" fontId="32" fillId="0" borderId="0" xfId="1" applyFont="1" applyBorder="1" applyAlignment="1">
      <alignment horizontal="center"/>
    </xf>
    <xf numFmtId="0" fontId="31" fillId="0" borderId="0" xfId="1" applyFont="1" applyBorder="1"/>
    <xf numFmtId="0" fontId="24" fillId="0" borderId="13" xfId="1" applyFont="1" applyBorder="1" applyAlignment="1">
      <alignment horizontal="center"/>
    </xf>
    <xf numFmtId="0" fontId="4" fillId="0" borderId="14" xfId="5" applyFont="1" applyFill="1" applyBorder="1" applyAlignment="1">
      <alignment horizontal="left"/>
    </xf>
    <xf numFmtId="0" fontId="28" fillId="0" borderId="14" xfId="5" applyFont="1" applyFill="1" applyBorder="1" applyAlignment="1">
      <alignment horizontal="center"/>
    </xf>
    <xf numFmtId="0" fontId="28" fillId="0" borderId="0" xfId="5" applyFont="1" applyBorder="1" applyAlignment="1">
      <alignment horizontal="center"/>
    </xf>
    <xf numFmtId="0" fontId="18" fillId="0" borderId="0" xfId="1" applyFont="1" applyBorder="1" applyAlignment="1">
      <alignment horizontal="left"/>
    </xf>
    <xf numFmtId="0" fontId="26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21" fillId="0" borderId="0" xfId="1" applyFont="1" applyBorder="1" applyAlignment="1">
      <alignment horizontal="left"/>
    </xf>
    <xf numFmtId="0" fontId="2" fillId="0" borderId="0" xfId="1" applyBorder="1"/>
    <xf numFmtId="0" fontId="18" fillId="0" borderId="0" xfId="1" applyFont="1" applyBorder="1" applyAlignment="1">
      <alignment horizontal="center"/>
    </xf>
    <xf numFmtId="0" fontId="19" fillId="0" borderId="0" xfId="1" quotePrefix="1" applyFont="1" applyBorder="1" applyAlignment="1">
      <alignment horizontal="center"/>
    </xf>
    <xf numFmtId="0" fontId="19" fillId="0" borderId="0" xfId="1" applyFont="1" applyBorder="1" applyAlignment="1">
      <alignment horizontal="center" wrapText="1"/>
    </xf>
    <xf numFmtId="0" fontId="33" fillId="0" borderId="14" xfId="1" applyFont="1" applyBorder="1" applyAlignment="1">
      <alignment horizontal="center"/>
    </xf>
    <xf numFmtId="0" fontId="20" fillId="0" borderId="0" xfId="1" applyFont="1"/>
    <xf numFmtId="0" fontId="30" fillId="0" borderId="0" xfId="1" applyFont="1"/>
    <xf numFmtId="0" fontId="30" fillId="0" borderId="0" xfId="1" applyFont="1" applyAlignment="1">
      <alignment horizontal="right"/>
    </xf>
    <xf numFmtId="0" fontId="34" fillId="0" borderId="0" xfId="1" applyFont="1"/>
    <xf numFmtId="0" fontId="31" fillId="0" borderId="0" xfId="1" applyFont="1"/>
    <xf numFmtId="0" fontId="2" fillId="0" borderId="14" xfId="1" applyBorder="1"/>
    <xf numFmtId="0" fontId="2" fillId="0" borderId="14" xfId="1" applyBorder="1" applyAlignment="1">
      <alignment horizontal="center"/>
    </xf>
    <xf numFmtId="0" fontId="20" fillId="0" borderId="14" xfId="1" applyFont="1" applyBorder="1" applyAlignment="1">
      <alignment horizontal="left" wrapText="1"/>
    </xf>
    <xf numFmtId="0" fontId="2" fillId="0" borderId="13" xfId="1" applyBorder="1" applyAlignment="1">
      <alignment horizontal="center"/>
    </xf>
    <xf numFmtId="0" fontId="2" fillId="0" borderId="13" xfId="1" applyBorder="1"/>
    <xf numFmtId="0" fontId="24" fillId="0" borderId="12" xfId="1" applyFont="1" applyBorder="1" applyAlignment="1">
      <alignment horizontal="center"/>
    </xf>
    <xf numFmtId="0" fontId="4" fillId="0" borderId="12" xfId="5" applyFont="1" applyBorder="1" applyAlignment="1">
      <alignment horizontal="left"/>
    </xf>
    <xf numFmtId="0" fontId="28" fillId="0" borderId="12" xfId="5" applyFont="1" applyBorder="1" applyAlignment="1">
      <alignment horizontal="center"/>
    </xf>
    <xf numFmtId="0" fontId="18" fillId="0" borderId="12" xfId="1" applyFont="1" applyBorder="1" applyAlignment="1">
      <alignment horizontal="left"/>
    </xf>
    <xf numFmtId="0" fontId="20" fillId="0" borderId="12" xfId="1" applyFont="1" applyBorder="1" applyAlignment="1">
      <alignment horizontal="left"/>
    </xf>
    <xf numFmtId="0" fontId="2" fillId="0" borderId="12" xfId="1" applyBorder="1"/>
    <xf numFmtId="0" fontId="4" fillId="0" borderId="12" xfId="5" applyFont="1" applyFill="1" applyBorder="1" applyAlignment="1">
      <alignment horizontal="left"/>
    </xf>
    <xf numFmtId="0" fontId="28" fillId="0" borderId="12" xfId="5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5" applyFont="1" applyFill="1" applyBorder="1" applyAlignment="1">
      <alignment horizontal="left"/>
    </xf>
    <xf numFmtId="0" fontId="28" fillId="0" borderId="0" xfId="5" applyFont="1" applyFill="1" applyBorder="1" applyAlignment="1">
      <alignment horizontal="center"/>
    </xf>
    <xf numFmtId="46" fontId="19" fillId="0" borderId="0" xfId="1" applyNumberFormat="1" applyFont="1" applyBorder="1" applyAlignment="1">
      <alignment horizontal="center"/>
    </xf>
    <xf numFmtId="0" fontId="32" fillId="0" borderId="0" xfId="1" applyFont="1"/>
    <xf numFmtId="0" fontId="23" fillId="0" borderId="14" xfId="5" applyFont="1" applyBorder="1" applyAlignment="1">
      <alignment horizontal="center"/>
    </xf>
    <xf numFmtId="0" fontId="18" fillId="0" borderId="14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0" fillId="0" borderId="12" xfId="1" applyFont="1" applyBorder="1" applyAlignment="1">
      <alignment horizontal="left" wrapText="1"/>
    </xf>
    <xf numFmtId="0" fontId="35" fillId="0" borderId="13" xfId="1" applyFont="1" applyBorder="1" applyAlignment="1">
      <alignment horizontal="center"/>
    </xf>
    <xf numFmtId="47" fontId="24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36" fillId="0" borderId="0" xfId="1" applyFont="1" applyBorder="1"/>
    <xf numFmtId="0" fontId="36" fillId="0" borderId="0" xfId="1" applyFont="1" applyBorder="1" applyAlignment="1">
      <alignment horizontal="center"/>
    </xf>
    <xf numFmtId="0" fontId="37" fillId="0" borderId="0" xfId="5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1" fontId="24" fillId="0" borderId="0" xfId="1" applyNumberFormat="1" applyFont="1" applyFill="1" applyBorder="1" applyAlignment="1">
      <alignment horizontal="center"/>
    </xf>
    <xf numFmtId="46" fontId="38" fillId="0" borderId="0" xfId="1" applyNumberFormat="1" applyFont="1" applyBorder="1"/>
    <xf numFmtId="0" fontId="2" fillId="2" borderId="14" xfId="1" applyFont="1" applyFill="1" applyBorder="1" applyAlignment="1">
      <alignment horizontal="center"/>
    </xf>
    <xf numFmtId="46" fontId="39" fillId="0" borderId="0" xfId="1" applyNumberFormat="1" applyFont="1" applyBorder="1"/>
    <xf numFmtId="0" fontId="24" fillId="0" borderId="0" xfId="1" applyFont="1"/>
    <xf numFmtId="0" fontId="20" fillId="2" borderId="14" xfId="1" applyFont="1" applyFill="1" applyBorder="1" applyAlignment="1">
      <alignment horizontal="center"/>
    </xf>
    <xf numFmtId="0" fontId="18" fillId="2" borderId="14" xfId="1" applyFont="1" applyFill="1" applyBorder="1" applyAlignment="1">
      <alignment horizontal="center"/>
    </xf>
    <xf numFmtId="0" fontId="19" fillId="2" borderId="14" xfId="1" applyFont="1" applyFill="1" applyBorder="1" applyAlignment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0" fontId="18" fillId="2" borderId="1" xfId="5" applyFont="1" applyFill="1" applyBorder="1" applyAlignment="1">
      <alignment horizontal="center"/>
    </xf>
    <xf numFmtId="0" fontId="18" fillId="2" borderId="2" xfId="5" applyFont="1" applyFill="1" applyBorder="1" applyAlignment="1">
      <alignment horizontal="center"/>
    </xf>
    <xf numFmtId="0" fontId="18" fillId="2" borderId="3" xfId="5" applyFont="1" applyFill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4" fillId="0" borderId="14" xfId="1" applyFont="1" applyBorder="1"/>
    <xf numFmtId="0" fontId="2" fillId="0" borderId="14" xfId="5" applyFont="1" applyBorder="1" applyAlignment="1">
      <alignment horizontal="center"/>
    </xf>
    <xf numFmtId="1" fontId="24" fillId="0" borderId="1" xfId="1" applyNumberFormat="1" applyFont="1" applyFill="1" applyBorder="1" applyAlignment="1">
      <alignment horizontal="center"/>
    </xf>
    <xf numFmtId="1" fontId="24" fillId="0" borderId="2" xfId="1" applyNumberFormat="1" applyFont="1" applyFill="1" applyBorder="1" applyAlignment="1">
      <alignment horizontal="center"/>
    </xf>
    <xf numFmtId="1" fontId="24" fillId="0" borderId="3" xfId="1" applyNumberFormat="1" applyFont="1" applyFill="1" applyBorder="1" applyAlignment="1">
      <alignment horizontal="center"/>
    </xf>
    <xf numFmtId="0" fontId="24" fillId="0" borderId="0" xfId="1" applyFont="1" applyBorder="1"/>
    <xf numFmtId="0" fontId="4" fillId="0" borderId="0" xfId="5" applyFont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20" fillId="2" borderId="3" xfId="1" applyFont="1" applyFill="1" applyBorder="1" applyAlignment="1">
      <alignment horizontal="center"/>
    </xf>
    <xf numFmtId="0" fontId="19" fillId="2" borderId="0" xfId="1" applyFont="1" applyFill="1" applyBorder="1"/>
    <xf numFmtId="0" fontId="19" fillId="2" borderId="0" xfId="1" applyFont="1" applyFill="1" applyBorder="1" applyAlignment="1">
      <alignment horizontal="center"/>
    </xf>
    <xf numFmtId="0" fontId="18" fillId="2" borderId="14" xfId="5" applyFont="1" applyFill="1" applyBorder="1" applyAlignment="1">
      <alignment horizontal="center"/>
    </xf>
    <xf numFmtId="0" fontId="20" fillId="2" borderId="1" xfId="5" applyFont="1" applyFill="1" applyBorder="1" applyAlignment="1">
      <alignment horizontal="center"/>
    </xf>
    <xf numFmtId="0" fontId="20" fillId="2" borderId="2" xfId="5" applyFont="1" applyFill="1" applyBorder="1" applyAlignment="1">
      <alignment horizontal="center"/>
    </xf>
    <xf numFmtId="0" fontId="20" fillId="2" borderId="3" xfId="5" applyFont="1" applyFill="1" applyBorder="1" applyAlignment="1">
      <alignment horizontal="center"/>
    </xf>
    <xf numFmtId="1" fontId="19" fillId="2" borderId="14" xfId="1" applyNumberFormat="1" applyFont="1" applyFill="1" applyBorder="1" applyAlignment="1">
      <alignment horizontal="center"/>
    </xf>
    <xf numFmtId="0" fontId="2" fillId="0" borderId="14" xfId="1" applyFont="1" applyBorder="1" applyAlignment="1">
      <alignment horizontal="left" wrapText="1"/>
    </xf>
    <xf numFmtId="9" fontId="2" fillId="0" borderId="14" xfId="1" applyNumberFormat="1" applyFont="1" applyBorder="1" applyAlignment="1">
      <alignment horizontal="center"/>
    </xf>
    <xf numFmtId="1" fontId="24" fillId="0" borderId="14" xfId="1" applyNumberFormat="1" applyFont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9" fillId="0" borderId="0" xfId="1" applyFont="1" applyFill="1"/>
  </cellXfs>
  <cellStyles count="50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cel Built-in Normal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te" xfId="44"/>
    <cellStyle name="Output" xfId="45"/>
    <cellStyle name="Title" xfId="46"/>
    <cellStyle name="Total" xfId="47"/>
    <cellStyle name="Warning Text" xfId="48"/>
    <cellStyle name="Обычный" xfId="0" builtinId="0"/>
    <cellStyle name="Обычный 2" xfId="1"/>
    <cellStyle name="Обычный 3" xfId="2"/>
    <cellStyle name="Обычный 3 2" xfId="5"/>
    <cellStyle name="Обычный 4" xfId="49"/>
    <cellStyle name="Обычный_blank-protokola" xfId="4"/>
    <cellStyle name="Обычный_Лист в Всерос.Приз В.Кириенко по биатлону Инд" xfId="6"/>
    <cellStyle name="Обычный_Старт юноши 05.02.2013г.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http://cs310621.vk.me/v310621970/185a/cYi_l9C2xQ8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1114425</xdr:colOff>
      <xdr:row>0</xdr:row>
      <xdr:rowOff>9525</xdr:rowOff>
    </xdr:from>
    <xdr:to>
      <xdr:col>5</xdr:col>
      <xdr:colOff>285750</xdr:colOff>
      <xdr:row>4</xdr:row>
      <xdr:rowOff>123825</xdr:rowOff>
    </xdr:to>
    <xdr:pic>
      <xdr:nvPicPr>
        <xdr:cNvPr id="2" name="Рисунок 1" descr="sbr_logo_rus_abb.ep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9525"/>
          <a:ext cx="5524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180975</xdr:colOff>
      <xdr:row>0</xdr:row>
      <xdr:rowOff>15687</xdr:rowOff>
    </xdr:from>
    <xdr:to>
      <xdr:col>8</xdr:col>
      <xdr:colOff>1412255</xdr:colOff>
      <xdr:row>4</xdr:row>
      <xdr:rowOff>161925</xdr:rowOff>
    </xdr:to>
    <xdr:pic>
      <xdr:nvPicPr>
        <xdr:cNvPr id="3" name="Picture 6" descr="1316966504_komite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6000" contrast="6000"/>
        </a:blip>
        <a:srcRect/>
        <a:stretch>
          <a:fillRect/>
        </a:stretch>
      </xdr:blipFill>
      <xdr:spPr bwMode="auto">
        <a:xfrm>
          <a:off x="3810000" y="15687"/>
          <a:ext cx="1231280" cy="908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133350</xdr:colOff>
      <xdr:row>0</xdr:row>
      <xdr:rowOff>123825</xdr:rowOff>
    </xdr:from>
    <xdr:to>
      <xdr:col>18</xdr:col>
      <xdr:colOff>619125</xdr:colOff>
      <xdr:row>3</xdr:row>
      <xdr:rowOff>161925</xdr:rowOff>
    </xdr:to>
    <xdr:pic>
      <xdr:nvPicPr>
        <xdr:cNvPr id="4" name="Рисунок 3" descr="http://murmansport.ru/img/newsimages/1_9ca2423a633c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23825"/>
          <a:ext cx="13430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123826</xdr:colOff>
      <xdr:row>0</xdr:row>
      <xdr:rowOff>0</xdr:rowOff>
    </xdr:from>
    <xdr:to>
      <xdr:col>7</xdr:col>
      <xdr:colOff>829248</xdr:colOff>
      <xdr:row>4</xdr:row>
      <xdr:rowOff>114300</xdr:rowOff>
    </xdr:to>
    <xdr:pic>
      <xdr:nvPicPr>
        <xdr:cNvPr id="5" name="Рисунок 4" descr="http://www.goldenkorona.ru/pic/gerb-Murmanskoi-oblasti-b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0"/>
          <a:ext cx="705422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4</xdr:col>
      <xdr:colOff>828673</xdr:colOff>
      <xdr:row>5</xdr:row>
      <xdr:rowOff>19050</xdr:rowOff>
    </xdr:to>
    <xdr:pic>
      <xdr:nvPicPr>
        <xdr:cNvPr id="6" name="Рисунок 5" descr="http://murmansport.ru/img/bn/3d477d0d50d1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3349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200025</xdr:colOff>
      <xdr:row>0</xdr:row>
      <xdr:rowOff>104775</xdr:rowOff>
    </xdr:from>
    <xdr:to>
      <xdr:col>14</xdr:col>
      <xdr:colOff>64994</xdr:colOff>
      <xdr:row>3</xdr:row>
      <xdr:rowOff>161925</xdr:rowOff>
    </xdr:to>
    <xdr:pic>
      <xdr:nvPicPr>
        <xdr:cNvPr id="7" name="Рисунок 6" descr="http://cs310621.vk.me/v310621970/185a/cYi_l9C2xQ8.jpg"/>
        <xdr:cNvPicPr>
          <a:picLocks noChangeAspect="1" noChangeArrowheads="1"/>
        </xdr:cNvPicPr>
      </xdr:nvPicPr>
      <xdr:blipFill>
        <a:blip xmlns:r="http://schemas.openxmlformats.org/officeDocument/2006/relationships" r:embed="rId6" r:link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4775"/>
          <a:ext cx="998444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W387"/>
  <sheetViews>
    <sheetView tabSelected="1" view="pageBreakPreview" zoomScaleNormal="100" zoomScaleSheetLayoutView="100" workbookViewId="0">
      <selection activeCell="F130" sqref="F130"/>
    </sheetView>
  </sheetViews>
  <sheetFormatPr defaultRowHeight="15" x14ac:dyDescent="0.2"/>
  <cols>
    <col min="1" max="1" width="3.5703125" style="2" customWidth="1"/>
    <col min="2" max="2" width="4" style="9" customWidth="1"/>
    <col min="3" max="3" width="10" style="2" hidden="1" customWidth="1"/>
    <col min="4" max="4" width="6.85546875" style="2" hidden="1" customWidth="1"/>
    <col min="5" max="5" width="20.7109375" style="2" customWidth="1"/>
    <col min="6" max="6" width="5.140625" style="2" customWidth="1"/>
    <col min="7" max="7" width="4.5703125" style="2" customWidth="1"/>
    <col min="8" max="8" width="16.42578125" style="2" customWidth="1"/>
    <col min="9" max="9" width="26.42578125" style="2" customWidth="1"/>
    <col min="10" max="11" width="8.7109375" style="2" hidden="1" customWidth="1"/>
    <col min="12" max="12" width="8.7109375" style="2" customWidth="1"/>
    <col min="13" max="15" width="4.140625" style="2" customWidth="1"/>
    <col min="16" max="16" width="4.140625" style="10" customWidth="1"/>
    <col min="17" max="17" width="4.140625" style="2" customWidth="1"/>
    <col min="18" max="18" width="8.7109375" style="2" customWidth="1"/>
    <col min="19" max="19" width="9.5703125" style="2" customWidth="1"/>
    <col min="20" max="20" width="5.5703125" style="2" hidden="1" customWidth="1"/>
    <col min="21" max="21" width="8.7109375" style="2" hidden="1" customWidth="1"/>
    <col min="22" max="22" width="8.42578125" style="2" customWidth="1"/>
    <col min="23" max="26" width="9.140625" style="2" customWidth="1"/>
    <col min="27" max="254" width="9.140625" style="2"/>
    <col min="255" max="255" width="6.140625" style="2" customWidth="1"/>
    <col min="256" max="256" width="4.42578125" style="2" customWidth="1"/>
    <col min="257" max="258" width="0" style="2" hidden="1" customWidth="1"/>
    <col min="259" max="259" width="20.42578125" style="2" customWidth="1"/>
    <col min="260" max="260" width="6.28515625" style="2" customWidth="1"/>
    <col min="261" max="261" width="6.7109375" style="2" customWidth="1"/>
    <col min="262" max="262" width="18" style="2" customWidth="1"/>
    <col min="263" max="263" width="26.140625" style="2" customWidth="1"/>
    <col min="264" max="265" width="0" style="2" hidden="1" customWidth="1"/>
    <col min="266" max="266" width="10.7109375" style="2" customWidth="1"/>
    <col min="267" max="270" width="4.5703125" style="2" customWidth="1"/>
    <col min="271" max="271" width="5.5703125" style="2" customWidth="1"/>
    <col min="272" max="272" width="11" style="2" customWidth="1"/>
    <col min="273" max="273" width="9.28515625" style="2" customWidth="1"/>
    <col min="274" max="274" width="6.42578125" style="2" customWidth="1"/>
    <col min="275" max="275" width="5.7109375" style="2" customWidth="1"/>
    <col min="276" max="276" width="0" style="2" hidden="1" customWidth="1"/>
    <col min="277" max="278" width="8.42578125" style="2" customWidth="1"/>
    <col min="279" max="510" width="9.140625" style="2"/>
    <col min="511" max="511" width="6.140625" style="2" customWidth="1"/>
    <col min="512" max="512" width="4.42578125" style="2" customWidth="1"/>
    <col min="513" max="514" width="0" style="2" hidden="1" customWidth="1"/>
    <col min="515" max="515" width="20.42578125" style="2" customWidth="1"/>
    <col min="516" max="516" width="6.28515625" style="2" customWidth="1"/>
    <col min="517" max="517" width="6.7109375" style="2" customWidth="1"/>
    <col min="518" max="518" width="18" style="2" customWidth="1"/>
    <col min="519" max="519" width="26.140625" style="2" customWidth="1"/>
    <col min="520" max="521" width="0" style="2" hidden="1" customWidth="1"/>
    <col min="522" max="522" width="10.7109375" style="2" customWidth="1"/>
    <col min="523" max="526" width="4.5703125" style="2" customWidth="1"/>
    <col min="527" max="527" width="5.5703125" style="2" customWidth="1"/>
    <col min="528" max="528" width="11" style="2" customWidth="1"/>
    <col min="529" max="529" width="9.28515625" style="2" customWidth="1"/>
    <col min="530" max="530" width="6.42578125" style="2" customWidth="1"/>
    <col min="531" max="531" width="5.7109375" style="2" customWidth="1"/>
    <col min="532" max="532" width="0" style="2" hidden="1" customWidth="1"/>
    <col min="533" max="534" width="8.42578125" style="2" customWidth="1"/>
    <col min="535" max="766" width="9.140625" style="2"/>
    <col min="767" max="767" width="6.140625" style="2" customWidth="1"/>
    <col min="768" max="768" width="4.42578125" style="2" customWidth="1"/>
    <col min="769" max="770" width="0" style="2" hidden="1" customWidth="1"/>
    <col min="771" max="771" width="20.42578125" style="2" customWidth="1"/>
    <col min="772" max="772" width="6.28515625" style="2" customWidth="1"/>
    <col min="773" max="773" width="6.7109375" style="2" customWidth="1"/>
    <col min="774" max="774" width="18" style="2" customWidth="1"/>
    <col min="775" max="775" width="26.140625" style="2" customWidth="1"/>
    <col min="776" max="777" width="0" style="2" hidden="1" customWidth="1"/>
    <col min="778" max="778" width="10.7109375" style="2" customWidth="1"/>
    <col min="779" max="782" width="4.5703125" style="2" customWidth="1"/>
    <col min="783" max="783" width="5.5703125" style="2" customWidth="1"/>
    <col min="784" max="784" width="11" style="2" customWidth="1"/>
    <col min="785" max="785" width="9.28515625" style="2" customWidth="1"/>
    <col min="786" max="786" width="6.42578125" style="2" customWidth="1"/>
    <col min="787" max="787" width="5.7109375" style="2" customWidth="1"/>
    <col min="788" max="788" width="0" style="2" hidden="1" customWidth="1"/>
    <col min="789" max="790" width="8.42578125" style="2" customWidth="1"/>
    <col min="791" max="1022" width="9.140625" style="2"/>
    <col min="1023" max="1023" width="6.140625" style="2" customWidth="1"/>
    <col min="1024" max="1024" width="4.42578125" style="2" customWidth="1"/>
    <col min="1025" max="1026" width="0" style="2" hidden="1" customWidth="1"/>
    <col min="1027" max="1027" width="20.42578125" style="2" customWidth="1"/>
    <col min="1028" max="1028" width="6.28515625" style="2" customWidth="1"/>
    <col min="1029" max="1029" width="6.7109375" style="2" customWidth="1"/>
    <col min="1030" max="1030" width="18" style="2" customWidth="1"/>
    <col min="1031" max="1031" width="26.140625" style="2" customWidth="1"/>
    <col min="1032" max="1033" width="0" style="2" hidden="1" customWidth="1"/>
    <col min="1034" max="1034" width="10.7109375" style="2" customWidth="1"/>
    <col min="1035" max="1038" width="4.5703125" style="2" customWidth="1"/>
    <col min="1039" max="1039" width="5.5703125" style="2" customWidth="1"/>
    <col min="1040" max="1040" width="11" style="2" customWidth="1"/>
    <col min="1041" max="1041" width="9.28515625" style="2" customWidth="1"/>
    <col min="1042" max="1042" width="6.42578125" style="2" customWidth="1"/>
    <col min="1043" max="1043" width="5.7109375" style="2" customWidth="1"/>
    <col min="1044" max="1044" width="0" style="2" hidden="1" customWidth="1"/>
    <col min="1045" max="1046" width="8.42578125" style="2" customWidth="1"/>
    <col min="1047" max="1278" width="9.140625" style="2"/>
    <col min="1279" max="1279" width="6.140625" style="2" customWidth="1"/>
    <col min="1280" max="1280" width="4.42578125" style="2" customWidth="1"/>
    <col min="1281" max="1282" width="0" style="2" hidden="1" customWidth="1"/>
    <col min="1283" max="1283" width="20.42578125" style="2" customWidth="1"/>
    <col min="1284" max="1284" width="6.28515625" style="2" customWidth="1"/>
    <col min="1285" max="1285" width="6.7109375" style="2" customWidth="1"/>
    <col min="1286" max="1286" width="18" style="2" customWidth="1"/>
    <col min="1287" max="1287" width="26.140625" style="2" customWidth="1"/>
    <col min="1288" max="1289" width="0" style="2" hidden="1" customWidth="1"/>
    <col min="1290" max="1290" width="10.7109375" style="2" customWidth="1"/>
    <col min="1291" max="1294" width="4.5703125" style="2" customWidth="1"/>
    <col min="1295" max="1295" width="5.5703125" style="2" customWidth="1"/>
    <col min="1296" max="1296" width="11" style="2" customWidth="1"/>
    <col min="1297" max="1297" width="9.28515625" style="2" customWidth="1"/>
    <col min="1298" max="1298" width="6.42578125" style="2" customWidth="1"/>
    <col min="1299" max="1299" width="5.7109375" style="2" customWidth="1"/>
    <col min="1300" max="1300" width="0" style="2" hidden="1" customWidth="1"/>
    <col min="1301" max="1302" width="8.42578125" style="2" customWidth="1"/>
    <col min="1303" max="1534" width="9.140625" style="2"/>
    <col min="1535" max="1535" width="6.140625" style="2" customWidth="1"/>
    <col min="1536" max="1536" width="4.42578125" style="2" customWidth="1"/>
    <col min="1537" max="1538" width="0" style="2" hidden="1" customWidth="1"/>
    <col min="1539" max="1539" width="20.42578125" style="2" customWidth="1"/>
    <col min="1540" max="1540" width="6.28515625" style="2" customWidth="1"/>
    <col min="1541" max="1541" width="6.7109375" style="2" customWidth="1"/>
    <col min="1542" max="1542" width="18" style="2" customWidth="1"/>
    <col min="1543" max="1543" width="26.140625" style="2" customWidth="1"/>
    <col min="1544" max="1545" width="0" style="2" hidden="1" customWidth="1"/>
    <col min="1546" max="1546" width="10.7109375" style="2" customWidth="1"/>
    <col min="1547" max="1550" width="4.5703125" style="2" customWidth="1"/>
    <col min="1551" max="1551" width="5.5703125" style="2" customWidth="1"/>
    <col min="1552" max="1552" width="11" style="2" customWidth="1"/>
    <col min="1553" max="1553" width="9.28515625" style="2" customWidth="1"/>
    <col min="1554" max="1554" width="6.42578125" style="2" customWidth="1"/>
    <col min="1555" max="1555" width="5.7109375" style="2" customWidth="1"/>
    <col min="1556" max="1556" width="0" style="2" hidden="1" customWidth="1"/>
    <col min="1557" max="1558" width="8.42578125" style="2" customWidth="1"/>
    <col min="1559" max="1790" width="9.140625" style="2"/>
    <col min="1791" max="1791" width="6.140625" style="2" customWidth="1"/>
    <col min="1792" max="1792" width="4.42578125" style="2" customWidth="1"/>
    <col min="1793" max="1794" width="0" style="2" hidden="1" customWidth="1"/>
    <col min="1795" max="1795" width="20.42578125" style="2" customWidth="1"/>
    <col min="1796" max="1796" width="6.28515625" style="2" customWidth="1"/>
    <col min="1797" max="1797" width="6.7109375" style="2" customWidth="1"/>
    <col min="1798" max="1798" width="18" style="2" customWidth="1"/>
    <col min="1799" max="1799" width="26.140625" style="2" customWidth="1"/>
    <col min="1800" max="1801" width="0" style="2" hidden="1" customWidth="1"/>
    <col min="1802" max="1802" width="10.7109375" style="2" customWidth="1"/>
    <col min="1803" max="1806" width="4.5703125" style="2" customWidth="1"/>
    <col min="1807" max="1807" width="5.5703125" style="2" customWidth="1"/>
    <col min="1808" max="1808" width="11" style="2" customWidth="1"/>
    <col min="1809" max="1809" width="9.28515625" style="2" customWidth="1"/>
    <col min="1810" max="1810" width="6.42578125" style="2" customWidth="1"/>
    <col min="1811" max="1811" width="5.7109375" style="2" customWidth="1"/>
    <col min="1812" max="1812" width="0" style="2" hidden="1" customWidth="1"/>
    <col min="1813" max="1814" width="8.42578125" style="2" customWidth="1"/>
    <col min="1815" max="2046" width="9.140625" style="2"/>
    <col min="2047" max="2047" width="6.140625" style="2" customWidth="1"/>
    <col min="2048" max="2048" width="4.42578125" style="2" customWidth="1"/>
    <col min="2049" max="2050" width="0" style="2" hidden="1" customWidth="1"/>
    <col min="2051" max="2051" width="20.42578125" style="2" customWidth="1"/>
    <col min="2052" max="2052" width="6.28515625" style="2" customWidth="1"/>
    <col min="2053" max="2053" width="6.7109375" style="2" customWidth="1"/>
    <col min="2054" max="2054" width="18" style="2" customWidth="1"/>
    <col min="2055" max="2055" width="26.140625" style="2" customWidth="1"/>
    <col min="2056" max="2057" width="0" style="2" hidden="1" customWidth="1"/>
    <col min="2058" max="2058" width="10.7109375" style="2" customWidth="1"/>
    <col min="2059" max="2062" width="4.5703125" style="2" customWidth="1"/>
    <col min="2063" max="2063" width="5.5703125" style="2" customWidth="1"/>
    <col min="2064" max="2064" width="11" style="2" customWidth="1"/>
    <col min="2065" max="2065" width="9.28515625" style="2" customWidth="1"/>
    <col min="2066" max="2066" width="6.42578125" style="2" customWidth="1"/>
    <col min="2067" max="2067" width="5.7109375" style="2" customWidth="1"/>
    <col min="2068" max="2068" width="0" style="2" hidden="1" customWidth="1"/>
    <col min="2069" max="2070" width="8.42578125" style="2" customWidth="1"/>
    <col min="2071" max="2302" width="9.140625" style="2"/>
    <col min="2303" max="2303" width="6.140625" style="2" customWidth="1"/>
    <col min="2304" max="2304" width="4.42578125" style="2" customWidth="1"/>
    <col min="2305" max="2306" width="0" style="2" hidden="1" customWidth="1"/>
    <col min="2307" max="2307" width="20.42578125" style="2" customWidth="1"/>
    <col min="2308" max="2308" width="6.28515625" style="2" customWidth="1"/>
    <col min="2309" max="2309" width="6.7109375" style="2" customWidth="1"/>
    <col min="2310" max="2310" width="18" style="2" customWidth="1"/>
    <col min="2311" max="2311" width="26.140625" style="2" customWidth="1"/>
    <col min="2312" max="2313" width="0" style="2" hidden="1" customWidth="1"/>
    <col min="2314" max="2314" width="10.7109375" style="2" customWidth="1"/>
    <col min="2315" max="2318" width="4.5703125" style="2" customWidth="1"/>
    <col min="2319" max="2319" width="5.5703125" style="2" customWidth="1"/>
    <col min="2320" max="2320" width="11" style="2" customWidth="1"/>
    <col min="2321" max="2321" width="9.28515625" style="2" customWidth="1"/>
    <col min="2322" max="2322" width="6.42578125" style="2" customWidth="1"/>
    <col min="2323" max="2323" width="5.7109375" style="2" customWidth="1"/>
    <col min="2324" max="2324" width="0" style="2" hidden="1" customWidth="1"/>
    <col min="2325" max="2326" width="8.42578125" style="2" customWidth="1"/>
    <col min="2327" max="2558" width="9.140625" style="2"/>
    <col min="2559" max="2559" width="6.140625" style="2" customWidth="1"/>
    <col min="2560" max="2560" width="4.42578125" style="2" customWidth="1"/>
    <col min="2561" max="2562" width="0" style="2" hidden="1" customWidth="1"/>
    <col min="2563" max="2563" width="20.42578125" style="2" customWidth="1"/>
    <col min="2564" max="2564" width="6.28515625" style="2" customWidth="1"/>
    <col min="2565" max="2565" width="6.7109375" style="2" customWidth="1"/>
    <col min="2566" max="2566" width="18" style="2" customWidth="1"/>
    <col min="2567" max="2567" width="26.140625" style="2" customWidth="1"/>
    <col min="2568" max="2569" width="0" style="2" hidden="1" customWidth="1"/>
    <col min="2570" max="2570" width="10.7109375" style="2" customWidth="1"/>
    <col min="2571" max="2574" width="4.5703125" style="2" customWidth="1"/>
    <col min="2575" max="2575" width="5.5703125" style="2" customWidth="1"/>
    <col min="2576" max="2576" width="11" style="2" customWidth="1"/>
    <col min="2577" max="2577" width="9.28515625" style="2" customWidth="1"/>
    <col min="2578" max="2578" width="6.42578125" style="2" customWidth="1"/>
    <col min="2579" max="2579" width="5.7109375" style="2" customWidth="1"/>
    <col min="2580" max="2580" width="0" style="2" hidden="1" customWidth="1"/>
    <col min="2581" max="2582" width="8.42578125" style="2" customWidth="1"/>
    <col min="2583" max="2814" width="9.140625" style="2"/>
    <col min="2815" max="2815" width="6.140625" style="2" customWidth="1"/>
    <col min="2816" max="2816" width="4.42578125" style="2" customWidth="1"/>
    <col min="2817" max="2818" width="0" style="2" hidden="1" customWidth="1"/>
    <col min="2819" max="2819" width="20.42578125" style="2" customWidth="1"/>
    <col min="2820" max="2820" width="6.28515625" style="2" customWidth="1"/>
    <col min="2821" max="2821" width="6.7109375" style="2" customWidth="1"/>
    <col min="2822" max="2822" width="18" style="2" customWidth="1"/>
    <col min="2823" max="2823" width="26.140625" style="2" customWidth="1"/>
    <col min="2824" max="2825" width="0" style="2" hidden="1" customWidth="1"/>
    <col min="2826" max="2826" width="10.7109375" style="2" customWidth="1"/>
    <col min="2827" max="2830" width="4.5703125" style="2" customWidth="1"/>
    <col min="2831" max="2831" width="5.5703125" style="2" customWidth="1"/>
    <col min="2832" max="2832" width="11" style="2" customWidth="1"/>
    <col min="2833" max="2833" width="9.28515625" style="2" customWidth="1"/>
    <col min="2834" max="2834" width="6.42578125" style="2" customWidth="1"/>
    <col min="2835" max="2835" width="5.7109375" style="2" customWidth="1"/>
    <col min="2836" max="2836" width="0" style="2" hidden="1" customWidth="1"/>
    <col min="2837" max="2838" width="8.42578125" style="2" customWidth="1"/>
    <col min="2839" max="3070" width="9.140625" style="2"/>
    <col min="3071" max="3071" width="6.140625" style="2" customWidth="1"/>
    <col min="3072" max="3072" width="4.42578125" style="2" customWidth="1"/>
    <col min="3073" max="3074" width="0" style="2" hidden="1" customWidth="1"/>
    <col min="3075" max="3075" width="20.42578125" style="2" customWidth="1"/>
    <col min="3076" max="3076" width="6.28515625" style="2" customWidth="1"/>
    <col min="3077" max="3077" width="6.7109375" style="2" customWidth="1"/>
    <col min="3078" max="3078" width="18" style="2" customWidth="1"/>
    <col min="3079" max="3079" width="26.140625" style="2" customWidth="1"/>
    <col min="3080" max="3081" width="0" style="2" hidden="1" customWidth="1"/>
    <col min="3082" max="3082" width="10.7109375" style="2" customWidth="1"/>
    <col min="3083" max="3086" width="4.5703125" style="2" customWidth="1"/>
    <col min="3087" max="3087" width="5.5703125" style="2" customWidth="1"/>
    <col min="3088" max="3088" width="11" style="2" customWidth="1"/>
    <col min="3089" max="3089" width="9.28515625" style="2" customWidth="1"/>
    <col min="3090" max="3090" width="6.42578125" style="2" customWidth="1"/>
    <col min="3091" max="3091" width="5.7109375" style="2" customWidth="1"/>
    <col min="3092" max="3092" width="0" style="2" hidden="1" customWidth="1"/>
    <col min="3093" max="3094" width="8.42578125" style="2" customWidth="1"/>
    <col min="3095" max="3326" width="9.140625" style="2"/>
    <col min="3327" max="3327" width="6.140625" style="2" customWidth="1"/>
    <col min="3328" max="3328" width="4.42578125" style="2" customWidth="1"/>
    <col min="3329" max="3330" width="0" style="2" hidden="1" customWidth="1"/>
    <col min="3331" max="3331" width="20.42578125" style="2" customWidth="1"/>
    <col min="3332" max="3332" width="6.28515625" style="2" customWidth="1"/>
    <col min="3333" max="3333" width="6.7109375" style="2" customWidth="1"/>
    <col min="3334" max="3334" width="18" style="2" customWidth="1"/>
    <col min="3335" max="3335" width="26.140625" style="2" customWidth="1"/>
    <col min="3336" max="3337" width="0" style="2" hidden="1" customWidth="1"/>
    <col min="3338" max="3338" width="10.7109375" style="2" customWidth="1"/>
    <col min="3339" max="3342" width="4.5703125" style="2" customWidth="1"/>
    <col min="3343" max="3343" width="5.5703125" style="2" customWidth="1"/>
    <col min="3344" max="3344" width="11" style="2" customWidth="1"/>
    <col min="3345" max="3345" width="9.28515625" style="2" customWidth="1"/>
    <col min="3346" max="3346" width="6.42578125" style="2" customWidth="1"/>
    <col min="3347" max="3347" width="5.7109375" style="2" customWidth="1"/>
    <col min="3348" max="3348" width="0" style="2" hidden="1" customWidth="1"/>
    <col min="3349" max="3350" width="8.42578125" style="2" customWidth="1"/>
    <col min="3351" max="3582" width="9.140625" style="2"/>
    <col min="3583" max="3583" width="6.140625" style="2" customWidth="1"/>
    <col min="3584" max="3584" width="4.42578125" style="2" customWidth="1"/>
    <col min="3585" max="3586" width="0" style="2" hidden="1" customWidth="1"/>
    <col min="3587" max="3587" width="20.42578125" style="2" customWidth="1"/>
    <col min="3588" max="3588" width="6.28515625" style="2" customWidth="1"/>
    <col min="3589" max="3589" width="6.7109375" style="2" customWidth="1"/>
    <col min="3590" max="3590" width="18" style="2" customWidth="1"/>
    <col min="3591" max="3591" width="26.140625" style="2" customWidth="1"/>
    <col min="3592" max="3593" width="0" style="2" hidden="1" customWidth="1"/>
    <col min="3594" max="3594" width="10.7109375" style="2" customWidth="1"/>
    <col min="3595" max="3598" width="4.5703125" style="2" customWidth="1"/>
    <col min="3599" max="3599" width="5.5703125" style="2" customWidth="1"/>
    <col min="3600" max="3600" width="11" style="2" customWidth="1"/>
    <col min="3601" max="3601" width="9.28515625" style="2" customWidth="1"/>
    <col min="3602" max="3602" width="6.42578125" style="2" customWidth="1"/>
    <col min="3603" max="3603" width="5.7109375" style="2" customWidth="1"/>
    <col min="3604" max="3604" width="0" style="2" hidden="1" customWidth="1"/>
    <col min="3605" max="3606" width="8.42578125" style="2" customWidth="1"/>
    <col min="3607" max="3838" width="9.140625" style="2"/>
    <col min="3839" max="3839" width="6.140625" style="2" customWidth="1"/>
    <col min="3840" max="3840" width="4.42578125" style="2" customWidth="1"/>
    <col min="3841" max="3842" width="0" style="2" hidden="1" customWidth="1"/>
    <col min="3843" max="3843" width="20.42578125" style="2" customWidth="1"/>
    <col min="3844" max="3844" width="6.28515625" style="2" customWidth="1"/>
    <col min="3845" max="3845" width="6.7109375" style="2" customWidth="1"/>
    <col min="3846" max="3846" width="18" style="2" customWidth="1"/>
    <col min="3847" max="3847" width="26.140625" style="2" customWidth="1"/>
    <col min="3848" max="3849" width="0" style="2" hidden="1" customWidth="1"/>
    <col min="3850" max="3850" width="10.7109375" style="2" customWidth="1"/>
    <col min="3851" max="3854" width="4.5703125" style="2" customWidth="1"/>
    <col min="3855" max="3855" width="5.5703125" style="2" customWidth="1"/>
    <col min="3856" max="3856" width="11" style="2" customWidth="1"/>
    <col min="3857" max="3857" width="9.28515625" style="2" customWidth="1"/>
    <col min="3858" max="3858" width="6.42578125" style="2" customWidth="1"/>
    <col min="3859" max="3859" width="5.7109375" style="2" customWidth="1"/>
    <col min="3860" max="3860" width="0" style="2" hidden="1" customWidth="1"/>
    <col min="3861" max="3862" width="8.42578125" style="2" customWidth="1"/>
    <col min="3863" max="4094" width="9.140625" style="2"/>
    <col min="4095" max="4095" width="6.140625" style="2" customWidth="1"/>
    <col min="4096" max="4096" width="4.42578125" style="2" customWidth="1"/>
    <col min="4097" max="4098" width="0" style="2" hidden="1" customWidth="1"/>
    <col min="4099" max="4099" width="20.42578125" style="2" customWidth="1"/>
    <col min="4100" max="4100" width="6.28515625" style="2" customWidth="1"/>
    <col min="4101" max="4101" width="6.7109375" style="2" customWidth="1"/>
    <col min="4102" max="4102" width="18" style="2" customWidth="1"/>
    <col min="4103" max="4103" width="26.140625" style="2" customWidth="1"/>
    <col min="4104" max="4105" width="0" style="2" hidden="1" customWidth="1"/>
    <col min="4106" max="4106" width="10.7109375" style="2" customWidth="1"/>
    <col min="4107" max="4110" width="4.5703125" style="2" customWidth="1"/>
    <col min="4111" max="4111" width="5.5703125" style="2" customWidth="1"/>
    <col min="4112" max="4112" width="11" style="2" customWidth="1"/>
    <col min="4113" max="4113" width="9.28515625" style="2" customWidth="1"/>
    <col min="4114" max="4114" width="6.42578125" style="2" customWidth="1"/>
    <col min="4115" max="4115" width="5.7109375" style="2" customWidth="1"/>
    <col min="4116" max="4116" width="0" style="2" hidden="1" customWidth="1"/>
    <col min="4117" max="4118" width="8.42578125" style="2" customWidth="1"/>
    <col min="4119" max="4350" width="9.140625" style="2"/>
    <col min="4351" max="4351" width="6.140625" style="2" customWidth="1"/>
    <col min="4352" max="4352" width="4.42578125" style="2" customWidth="1"/>
    <col min="4353" max="4354" width="0" style="2" hidden="1" customWidth="1"/>
    <col min="4355" max="4355" width="20.42578125" style="2" customWidth="1"/>
    <col min="4356" max="4356" width="6.28515625" style="2" customWidth="1"/>
    <col min="4357" max="4357" width="6.7109375" style="2" customWidth="1"/>
    <col min="4358" max="4358" width="18" style="2" customWidth="1"/>
    <col min="4359" max="4359" width="26.140625" style="2" customWidth="1"/>
    <col min="4360" max="4361" width="0" style="2" hidden="1" customWidth="1"/>
    <col min="4362" max="4362" width="10.7109375" style="2" customWidth="1"/>
    <col min="4363" max="4366" width="4.5703125" style="2" customWidth="1"/>
    <col min="4367" max="4367" width="5.5703125" style="2" customWidth="1"/>
    <col min="4368" max="4368" width="11" style="2" customWidth="1"/>
    <col min="4369" max="4369" width="9.28515625" style="2" customWidth="1"/>
    <col min="4370" max="4370" width="6.42578125" style="2" customWidth="1"/>
    <col min="4371" max="4371" width="5.7109375" style="2" customWidth="1"/>
    <col min="4372" max="4372" width="0" style="2" hidden="1" customWidth="1"/>
    <col min="4373" max="4374" width="8.42578125" style="2" customWidth="1"/>
    <col min="4375" max="4606" width="9.140625" style="2"/>
    <col min="4607" max="4607" width="6.140625" style="2" customWidth="1"/>
    <col min="4608" max="4608" width="4.42578125" style="2" customWidth="1"/>
    <col min="4609" max="4610" width="0" style="2" hidden="1" customWidth="1"/>
    <col min="4611" max="4611" width="20.42578125" style="2" customWidth="1"/>
    <col min="4612" max="4612" width="6.28515625" style="2" customWidth="1"/>
    <col min="4613" max="4613" width="6.7109375" style="2" customWidth="1"/>
    <col min="4614" max="4614" width="18" style="2" customWidth="1"/>
    <col min="4615" max="4615" width="26.140625" style="2" customWidth="1"/>
    <col min="4616" max="4617" width="0" style="2" hidden="1" customWidth="1"/>
    <col min="4618" max="4618" width="10.7109375" style="2" customWidth="1"/>
    <col min="4619" max="4622" width="4.5703125" style="2" customWidth="1"/>
    <col min="4623" max="4623" width="5.5703125" style="2" customWidth="1"/>
    <col min="4624" max="4624" width="11" style="2" customWidth="1"/>
    <col min="4625" max="4625" width="9.28515625" style="2" customWidth="1"/>
    <col min="4626" max="4626" width="6.42578125" style="2" customWidth="1"/>
    <col min="4627" max="4627" width="5.7109375" style="2" customWidth="1"/>
    <col min="4628" max="4628" width="0" style="2" hidden="1" customWidth="1"/>
    <col min="4629" max="4630" width="8.42578125" style="2" customWidth="1"/>
    <col min="4631" max="4862" width="9.140625" style="2"/>
    <col min="4863" max="4863" width="6.140625" style="2" customWidth="1"/>
    <col min="4864" max="4864" width="4.42578125" style="2" customWidth="1"/>
    <col min="4865" max="4866" width="0" style="2" hidden="1" customWidth="1"/>
    <col min="4867" max="4867" width="20.42578125" style="2" customWidth="1"/>
    <col min="4868" max="4868" width="6.28515625" style="2" customWidth="1"/>
    <col min="4869" max="4869" width="6.7109375" style="2" customWidth="1"/>
    <col min="4870" max="4870" width="18" style="2" customWidth="1"/>
    <col min="4871" max="4871" width="26.140625" style="2" customWidth="1"/>
    <col min="4872" max="4873" width="0" style="2" hidden="1" customWidth="1"/>
    <col min="4874" max="4874" width="10.7109375" style="2" customWidth="1"/>
    <col min="4875" max="4878" width="4.5703125" style="2" customWidth="1"/>
    <col min="4879" max="4879" width="5.5703125" style="2" customWidth="1"/>
    <col min="4880" max="4880" width="11" style="2" customWidth="1"/>
    <col min="4881" max="4881" width="9.28515625" style="2" customWidth="1"/>
    <col min="4882" max="4882" width="6.42578125" style="2" customWidth="1"/>
    <col min="4883" max="4883" width="5.7109375" style="2" customWidth="1"/>
    <col min="4884" max="4884" width="0" style="2" hidden="1" customWidth="1"/>
    <col min="4885" max="4886" width="8.42578125" style="2" customWidth="1"/>
    <col min="4887" max="5118" width="9.140625" style="2"/>
    <col min="5119" max="5119" width="6.140625" style="2" customWidth="1"/>
    <col min="5120" max="5120" width="4.42578125" style="2" customWidth="1"/>
    <col min="5121" max="5122" width="0" style="2" hidden="1" customWidth="1"/>
    <col min="5123" max="5123" width="20.42578125" style="2" customWidth="1"/>
    <col min="5124" max="5124" width="6.28515625" style="2" customWidth="1"/>
    <col min="5125" max="5125" width="6.7109375" style="2" customWidth="1"/>
    <col min="5126" max="5126" width="18" style="2" customWidth="1"/>
    <col min="5127" max="5127" width="26.140625" style="2" customWidth="1"/>
    <col min="5128" max="5129" width="0" style="2" hidden="1" customWidth="1"/>
    <col min="5130" max="5130" width="10.7109375" style="2" customWidth="1"/>
    <col min="5131" max="5134" width="4.5703125" style="2" customWidth="1"/>
    <col min="5135" max="5135" width="5.5703125" style="2" customWidth="1"/>
    <col min="5136" max="5136" width="11" style="2" customWidth="1"/>
    <col min="5137" max="5137" width="9.28515625" style="2" customWidth="1"/>
    <col min="5138" max="5138" width="6.42578125" style="2" customWidth="1"/>
    <col min="5139" max="5139" width="5.7109375" style="2" customWidth="1"/>
    <col min="5140" max="5140" width="0" style="2" hidden="1" customWidth="1"/>
    <col min="5141" max="5142" width="8.42578125" style="2" customWidth="1"/>
    <col min="5143" max="5374" width="9.140625" style="2"/>
    <col min="5375" max="5375" width="6.140625" style="2" customWidth="1"/>
    <col min="5376" max="5376" width="4.42578125" style="2" customWidth="1"/>
    <col min="5377" max="5378" width="0" style="2" hidden="1" customWidth="1"/>
    <col min="5379" max="5379" width="20.42578125" style="2" customWidth="1"/>
    <col min="5380" max="5380" width="6.28515625" style="2" customWidth="1"/>
    <col min="5381" max="5381" width="6.7109375" style="2" customWidth="1"/>
    <col min="5382" max="5382" width="18" style="2" customWidth="1"/>
    <col min="5383" max="5383" width="26.140625" style="2" customWidth="1"/>
    <col min="5384" max="5385" width="0" style="2" hidden="1" customWidth="1"/>
    <col min="5386" max="5386" width="10.7109375" style="2" customWidth="1"/>
    <col min="5387" max="5390" width="4.5703125" style="2" customWidth="1"/>
    <col min="5391" max="5391" width="5.5703125" style="2" customWidth="1"/>
    <col min="5392" max="5392" width="11" style="2" customWidth="1"/>
    <col min="5393" max="5393" width="9.28515625" style="2" customWidth="1"/>
    <col min="5394" max="5394" width="6.42578125" style="2" customWidth="1"/>
    <col min="5395" max="5395" width="5.7109375" style="2" customWidth="1"/>
    <col min="5396" max="5396" width="0" style="2" hidden="1" customWidth="1"/>
    <col min="5397" max="5398" width="8.42578125" style="2" customWidth="1"/>
    <col min="5399" max="5630" width="9.140625" style="2"/>
    <col min="5631" max="5631" width="6.140625" style="2" customWidth="1"/>
    <col min="5632" max="5632" width="4.42578125" style="2" customWidth="1"/>
    <col min="5633" max="5634" width="0" style="2" hidden="1" customWidth="1"/>
    <col min="5635" max="5635" width="20.42578125" style="2" customWidth="1"/>
    <col min="5636" max="5636" width="6.28515625" style="2" customWidth="1"/>
    <col min="5637" max="5637" width="6.7109375" style="2" customWidth="1"/>
    <col min="5638" max="5638" width="18" style="2" customWidth="1"/>
    <col min="5639" max="5639" width="26.140625" style="2" customWidth="1"/>
    <col min="5640" max="5641" width="0" style="2" hidden="1" customWidth="1"/>
    <col min="5642" max="5642" width="10.7109375" style="2" customWidth="1"/>
    <col min="5643" max="5646" width="4.5703125" style="2" customWidth="1"/>
    <col min="5647" max="5647" width="5.5703125" style="2" customWidth="1"/>
    <col min="5648" max="5648" width="11" style="2" customWidth="1"/>
    <col min="5649" max="5649" width="9.28515625" style="2" customWidth="1"/>
    <col min="5650" max="5650" width="6.42578125" style="2" customWidth="1"/>
    <col min="5651" max="5651" width="5.7109375" style="2" customWidth="1"/>
    <col min="5652" max="5652" width="0" style="2" hidden="1" customWidth="1"/>
    <col min="5653" max="5654" width="8.42578125" style="2" customWidth="1"/>
    <col min="5655" max="5886" width="9.140625" style="2"/>
    <col min="5887" max="5887" width="6.140625" style="2" customWidth="1"/>
    <col min="5888" max="5888" width="4.42578125" style="2" customWidth="1"/>
    <col min="5889" max="5890" width="0" style="2" hidden="1" customWidth="1"/>
    <col min="5891" max="5891" width="20.42578125" style="2" customWidth="1"/>
    <col min="5892" max="5892" width="6.28515625" style="2" customWidth="1"/>
    <col min="5893" max="5893" width="6.7109375" style="2" customWidth="1"/>
    <col min="5894" max="5894" width="18" style="2" customWidth="1"/>
    <col min="5895" max="5895" width="26.140625" style="2" customWidth="1"/>
    <col min="5896" max="5897" width="0" style="2" hidden="1" customWidth="1"/>
    <col min="5898" max="5898" width="10.7109375" style="2" customWidth="1"/>
    <col min="5899" max="5902" width="4.5703125" style="2" customWidth="1"/>
    <col min="5903" max="5903" width="5.5703125" style="2" customWidth="1"/>
    <col min="5904" max="5904" width="11" style="2" customWidth="1"/>
    <col min="5905" max="5905" width="9.28515625" style="2" customWidth="1"/>
    <col min="5906" max="5906" width="6.42578125" style="2" customWidth="1"/>
    <col min="5907" max="5907" width="5.7109375" style="2" customWidth="1"/>
    <col min="5908" max="5908" width="0" style="2" hidden="1" customWidth="1"/>
    <col min="5909" max="5910" width="8.42578125" style="2" customWidth="1"/>
    <col min="5911" max="6142" width="9.140625" style="2"/>
    <col min="6143" max="6143" width="6.140625" style="2" customWidth="1"/>
    <col min="6144" max="6144" width="4.42578125" style="2" customWidth="1"/>
    <col min="6145" max="6146" width="0" style="2" hidden="1" customWidth="1"/>
    <col min="6147" max="6147" width="20.42578125" style="2" customWidth="1"/>
    <col min="6148" max="6148" width="6.28515625" style="2" customWidth="1"/>
    <col min="6149" max="6149" width="6.7109375" style="2" customWidth="1"/>
    <col min="6150" max="6150" width="18" style="2" customWidth="1"/>
    <col min="6151" max="6151" width="26.140625" style="2" customWidth="1"/>
    <col min="6152" max="6153" width="0" style="2" hidden="1" customWidth="1"/>
    <col min="6154" max="6154" width="10.7109375" style="2" customWidth="1"/>
    <col min="6155" max="6158" width="4.5703125" style="2" customWidth="1"/>
    <col min="6159" max="6159" width="5.5703125" style="2" customWidth="1"/>
    <col min="6160" max="6160" width="11" style="2" customWidth="1"/>
    <col min="6161" max="6161" width="9.28515625" style="2" customWidth="1"/>
    <col min="6162" max="6162" width="6.42578125" style="2" customWidth="1"/>
    <col min="6163" max="6163" width="5.7109375" style="2" customWidth="1"/>
    <col min="6164" max="6164" width="0" style="2" hidden="1" customWidth="1"/>
    <col min="6165" max="6166" width="8.42578125" style="2" customWidth="1"/>
    <col min="6167" max="6398" width="9.140625" style="2"/>
    <col min="6399" max="6399" width="6.140625" style="2" customWidth="1"/>
    <col min="6400" max="6400" width="4.42578125" style="2" customWidth="1"/>
    <col min="6401" max="6402" width="0" style="2" hidden="1" customWidth="1"/>
    <col min="6403" max="6403" width="20.42578125" style="2" customWidth="1"/>
    <col min="6404" max="6404" width="6.28515625" style="2" customWidth="1"/>
    <col min="6405" max="6405" width="6.7109375" style="2" customWidth="1"/>
    <col min="6406" max="6406" width="18" style="2" customWidth="1"/>
    <col min="6407" max="6407" width="26.140625" style="2" customWidth="1"/>
    <col min="6408" max="6409" width="0" style="2" hidden="1" customWidth="1"/>
    <col min="6410" max="6410" width="10.7109375" style="2" customWidth="1"/>
    <col min="6411" max="6414" width="4.5703125" style="2" customWidth="1"/>
    <col min="6415" max="6415" width="5.5703125" style="2" customWidth="1"/>
    <col min="6416" max="6416" width="11" style="2" customWidth="1"/>
    <col min="6417" max="6417" width="9.28515625" style="2" customWidth="1"/>
    <col min="6418" max="6418" width="6.42578125" style="2" customWidth="1"/>
    <col min="6419" max="6419" width="5.7109375" style="2" customWidth="1"/>
    <col min="6420" max="6420" width="0" style="2" hidden="1" customWidth="1"/>
    <col min="6421" max="6422" width="8.42578125" style="2" customWidth="1"/>
    <col min="6423" max="6654" width="9.140625" style="2"/>
    <col min="6655" max="6655" width="6.140625" style="2" customWidth="1"/>
    <col min="6656" max="6656" width="4.42578125" style="2" customWidth="1"/>
    <col min="6657" max="6658" width="0" style="2" hidden="1" customWidth="1"/>
    <col min="6659" max="6659" width="20.42578125" style="2" customWidth="1"/>
    <col min="6660" max="6660" width="6.28515625" style="2" customWidth="1"/>
    <col min="6661" max="6661" width="6.7109375" style="2" customWidth="1"/>
    <col min="6662" max="6662" width="18" style="2" customWidth="1"/>
    <col min="6663" max="6663" width="26.140625" style="2" customWidth="1"/>
    <col min="6664" max="6665" width="0" style="2" hidden="1" customWidth="1"/>
    <col min="6666" max="6666" width="10.7109375" style="2" customWidth="1"/>
    <col min="6667" max="6670" width="4.5703125" style="2" customWidth="1"/>
    <col min="6671" max="6671" width="5.5703125" style="2" customWidth="1"/>
    <col min="6672" max="6672" width="11" style="2" customWidth="1"/>
    <col min="6673" max="6673" width="9.28515625" style="2" customWidth="1"/>
    <col min="6674" max="6674" width="6.42578125" style="2" customWidth="1"/>
    <col min="6675" max="6675" width="5.7109375" style="2" customWidth="1"/>
    <col min="6676" max="6676" width="0" style="2" hidden="1" customWidth="1"/>
    <col min="6677" max="6678" width="8.42578125" style="2" customWidth="1"/>
    <col min="6679" max="6910" width="9.140625" style="2"/>
    <col min="6911" max="6911" width="6.140625" style="2" customWidth="1"/>
    <col min="6912" max="6912" width="4.42578125" style="2" customWidth="1"/>
    <col min="6913" max="6914" width="0" style="2" hidden="1" customWidth="1"/>
    <col min="6915" max="6915" width="20.42578125" style="2" customWidth="1"/>
    <col min="6916" max="6916" width="6.28515625" style="2" customWidth="1"/>
    <col min="6917" max="6917" width="6.7109375" style="2" customWidth="1"/>
    <col min="6918" max="6918" width="18" style="2" customWidth="1"/>
    <col min="6919" max="6919" width="26.140625" style="2" customWidth="1"/>
    <col min="6920" max="6921" width="0" style="2" hidden="1" customWidth="1"/>
    <col min="6922" max="6922" width="10.7109375" style="2" customWidth="1"/>
    <col min="6923" max="6926" width="4.5703125" style="2" customWidth="1"/>
    <col min="6927" max="6927" width="5.5703125" style="2" customWidth="1"/>
    <col min="6928" max="6928" width="11" style="2" customWidth="1"/>
    <col min="6929" max="6929" width="9.28515625" style="2" customWidth="1"/>
    <col min="6930" max="6930" width="6.42578125" style="2" customWidth="1"/>
    <col min="6931" max="6931" width="5.7109375" style="2" customWidth="1"/>
    <col min="6932" max="6932" width="0" style="2" hidden="1" customWidth="1"/>
    <col min="6933" max="6934" width="8.42578125" style="2" customWidth="1"/>
    <col min="6935" max="7166" width="9.140625" style="2"/>
    <col min="7167" max="7167" width="6.140625" style="2" customWidth="1"/>
    <col min="7168" max="7168" width="4.42578125" style="2" customWidth="1"/>
    <col min="7169" max="7170" width="0" style="2" hidden="1" customWidth="1"/>
    <col min="7171" max="7171" width="20.42578125" style="2" customWidth="1"/>
    <col min="7172" max="7172" width="6.28515625" style="2" customWidth="1"/>
    <col min="7173" max="7173" width="6.7109375" style="2" customWidth="1"/>
    <col min="7174" max="7174" width="18" style="2" customWidth="1"/>
    <col min="7175" max="7175" width="26.140625" style="2" customWidth="1"/>
    <col min="7176" max="7177" width="0" style="2" hidden="1" customWidth="1"/>
    <col min="7178" max="7178" width="10.7109375" style="2" customWidth="1"/>
    <col min="7179" max="7182" width="4.5703125" style="2" customWidth="1"/>
    <col min="7183" max="7183" width="5.5703125" style="2" customWidth="1"/>
    <col min="7184" max="7184" width="11" style="2" customWidth="1"/>
    <col min="7185" max="7185" width="9.28515625" style="2" customWidth="1"/>
    <col min="7186" max="7186" width="6.42578125" style="2" customWidth="1"/>
    <col min="7187" max="7187" width="5.7109375" style="2" customWidth="1"/>
    <col min="7188" max="7188" width="0" style="2" hidden="1" customWidth="1"/>
    <col min="7189" max="7190" width="8.42578125" style="2" customWidth="1"/>
    <col min="7191" max="7422" width="9.140625" style="2"/>
    <col min="7423" max="7423" width="6.140625" style="2" customWidth="1"/>
    <col min="7424" max="7424" width="4.42578125" style="2" customWidth="1"/>
    <col min="7425" max="7426" width="0" style="2" hidden="1" customWidth="1"/>
    <col min="7427" max="7427" width="20.42578125" style="2" customWidth="1"/>
    <col min="7428" max="7428" width="6.28515625" style="2" customWidth="1"/>
    <col min="7429" max="7429" width="6.7109375" style="2" customWidth="1"/>
    <col min="7430" max="7430" width="18" style="2" customWidth="1"/>
    <col min="7431" max="7431" width="26.140625" style="2" customWidth="1"/>
    <col min="7432" max="7433" width="0" style="2" hidden="1" customWidth="1"/>
    <col min="7434" max="7434" width="10.7109375" style="2" customWidth="1"/>
    <col min="7435" max="7438" width="4.5703125" style="2" customWidth="1"/>
    <col min="7439" max="7439" width="5.5703125" style="2" customWidth="1"/>
    <col min="7440" max="7440" width="11" style="2" customWidth="1"/>
    <col min="7441" max="7441" width="9.28515625" style="2" customWidth="1"/>
    <col min="7442" max="7442" width="6.42578125" style="2" customWidth="1"/>
    <col min="7443" max="7443" width="5.7109375" style="2" customWidth="1"/>
    <col min="7444" max="7444" width="0" style="2" hidden="1" customWidth="1"/>
    <col min="7445" max="7446" width="8.42578125" style="2" customWidth="1"/>
    <col min="7447" max="7678" width="9.140625" style="2"/>
    <col min="7679" max="7679" width="6.140625" style="2" customWidth="1"/>
    <col min="7680" max="7680" width="4.42578125" style="2" customWidth="1"/>
    <col min="7681" max="7682" width="0" style="2" hidden="1" customWidth="1"/>
    <col min="7683" max="7683" width="20.42578125" style="2" customWidth="1"/>
    <col min="7684" max="7684" width="6.28515625" style="2" customWidth="1"/>
    <col min="7685" max="7685" width="6.7109375" style="2" customWidth="1"/>
    <col min="7686" max="7686" width="18" style="2" customWidth="1"/>
    <col min="7687" max="7687" width="26.140625" style="2" customWidth="1"/>
    <col min="7688" max="7689" width="0" style="2" hidden="1" customWidth="1"/>
    <col min="7690" max="7690" width="10.7109375" style="2" customWidth="1"/>
    <col min="7691" max="7694" width="4.5703125" style="2" customWidth="1"/>
    <col min="7695" max="7695" width="5.5703125" style="2" customWidth="1"/>
    <col min="7696" max="7696" width="11" style="2" customWidth="1"/>
    <col min="7697" max="7697" width="9.28515625" style="2" customWidth="1"/>
    <col min="7698" max="7698" width="6.42578125" style="2" customWidth="1"/>
    <col min="7699" max="7699" width="5.7109375" style="2" customWidth="1"/>
    <col min="7700" max="7700" width="0" style="2" hidden="1" customWidth="1"/>
    <col min="7701" max="7702" width="8.42578125" style="2" customWidth="1"/>
    <col min="7703" max="7934" width="9.140625" style="2"/>
    <col min="7935" max="7935" width="6.140625" style="2" customWidth="1"/>
    <col min="7936" max="7936" width="4.42578125" style="2" customWidth="1"/>
    <col min="7937" max="7938" width="0" style="2" hidden="1" customWidth="1"/>
    <col min="7939" max="7939" width="20.42578125" style="2" customWidth="1"/>
    <col min="7940" max="7940" width="6.28515625" style="2" customWidth="1"/>
    <col min="7941" max="7941" width="6.7109375" style="2" customWidth="1"/>
    <col min="7942" max="7942" width="18" style="2" customWidth="1"/>
    <col min="7943" max="7943" width="26.140625" style="2" customWidth="1"/>
    <col min="7944" max="7945" width="0" style="2" hidden="1" customWidth="1"/>
    <col min="7946" max="7946" width="10.7109375" style="2" customWidth="1"/>
    <col min="7947" max="7950" width="4.5703125" style="2" customWidth="1"/>
    <col min="7951" max="7951" width="5.5703125" style="2" customWidth="1"/>
    <col min="7952" max="7952" width="11" style="2" customWidth="1"/>
    <col min="7953" max="7953" width="9.28515625" style="2" customWidth="1"/>
    <col min="7954" max="7954" width="6.42578125" style="2" customWidth="1"/>
    <col min="7955" max="7955" width="5.7109375" style="2" customWidth="1"/>
    <col min="7956" max="7956" width="0" style="2" hidden="1" customWidth="1"/>
    <col min="7957" max="7958" width="8.42578125" style="2" customWidth="1"/>
    <col min="7959" max="8190" width="9.140625" style="2"/>
    <col min="8191" max="8191" width="6.140625" style="2" customWidth="1"/>
    <col min="8192" max="8192" width="4.42578125" style="2" customWidth="1"/>
    <col min="8193" max="8194" width="0" style="2" hidden="1" customWidth="1"/>
    <col min="8195" max="8195" width="20.42578125" style="2" customWidth="1"/>
    <col min="8196" max="8196" width="6.28515625" style="2" customWidth="1"/>
    <col min="8197" max="8197" width="6.7109375" style="2" customWidth="1"/>
    <col min="8198" max="8198" width="18" style="2" customWidth="1"/>
    <col min="8199" max="8199" width="26.140625" style="2" customWidth="1"/>
    <col min="8200" max="8201" width="0" style="2" hidden="1" customWidth="1"/>
    <col min="8202" max="8202" width="10.7109375" style="2" customWidth="1"/>
    <col min="8203" max="8206" width="4.5703125" style="2" customWidth="1"/>
    <col min="8207" max="8207" width="5.5703125" style="2" customWidth="1"/>
    <col min="8208" max="8208" width="11" style="2" customWidth="1"/>
    <col min="8209" max="8209" width="9.28515625" style="2" customWidth="1"/>
    <col min="8210" max="8210" width="6.42578125" style="2" customWidth="1"/>
    <col min="8211" max="8211" width="5.7109375" style="2" customWidth="1"/>
    <col min="8212" max="8212" width="0" style="2" hidden="1" customWidth="1"/>
    <col min="8213" max="8214" width="8.42578125" style="2" customWidth="1"/>
    <col min="8215" max="8446" width="9.140625" style="2"/>
    <col min="8447" max="8447" width="6.140625" style="2" customWidth="1"/>
    <col min="8448" max="8448" width="4.42578125" style="2" customWidth="1"/>
    <col min="8449" max="8450" width="0" style="2" hidden="1" customWidth="1"/>
    <col min="8451" max="8451" width="20.42578125" style="2" customWidth="1"/>
    <col min="8452" max="8452" width="6.28515625" style="2" customWidth="1"/>
    <col min="8453" max="8453" width="6.7109375" style="2" customWidth="1"/>
    <col min="8454" max="8454" width="18" style="2" customWidth="1"/>
    <col min="8455" max="8455" width="26.140625" style="2" customWidth="1"/>
    <col min="8456" max="8457" width="0" style="2" hidden="1" customWidth="1"/>
    <col min="8458" max="8458" width="10.7109375" style="2" customWidth="1"/>
    <col min="8459" max="8462" width="4.5703125" style="2" customWidth="1"/>
    <col min="8463" max="8463" width="5.5703125" style="2" customWidth="1"/>
    <col min="8464" max="8464" width="11" style="2" customWidth="1"/>
    <col min="8465" max="8465" width="9.28515625" style="2" customWidth="1"/>
    <col min="8466" max="8466" width="6.42578125" style="2" customWidth="1"/>
    <col min="8467" max="8467" width="5.7109375" style="2" customWidth="1"/>
    <col min="8468" max="8468" width="0" style="2" hidden="1" customWidth="1"/>
    <col min="8469" max="8470" width="8.42578125" style="2" customWidth="1"/>
    <col min="8471" max="8702" width="9.140625" style="2"/>
    <col min="8703" max="8703" width="6.140625" style="2" customWidth="1"/>
    <col min="8704" max="8704" width="4.42578125" style="2" customWidth="1"/>
    <col min="8705" max="8706" width="0" style="2" hidden="1" customWidth="1"/>
    <col min="8707" max="8707" width="20.42578125" style="2" customWidth="1"/>
    <col min="8708" max="8708" width="6.28515625" style="2" customWidth="1"/>
    <col min="8709" max="8709" width="6.7109375" style="2" customWidth="1"/>
    <col min="8710" max="8710" width="18" style="2" customWidth="1"/>
    <col min="8711" max="8711" width="26.140625" style="2" customWidth="1"/>
    <col min="8712" max="8713" width="0" style="2" hidden="1" customWidth="1"/>
    <col min="8714" max="8714" width="10.7109375" style="2" customWidth="1"/>
    <col min="8715" max="8718" width="4.5703125" style="2" customWidth="1"/>
    <col min="8719" max="8719" width="5.5703125" style="2" customWidth="1"/>
    <col min="8720" max="8720" width="11" style="2" customWidth="1"/>
    <col min="8721" max="8721" width="9.28515625" style="2" customWidth="1"/>
    <col min="8722" max="8722" width="6.42578125" style="2" customWidth="1"/>
    <col min="8723" max="8723" width="5.7109375" style="2" customWidth="1"/>
    <col min="8724" max="8724" width="0" style="2" hidden="1" customWidth="1"/>
    <col min="8725" max="8726" width="8.42578125" style="2" customWidth="1"/>
    <col min="8727" max="8958" width="9.140625" style="2"/>
    <col min="8959" max="8959" width="6.140625" style="2" customWidth="1"/>
    <col min="8960" max="8960" width="4.42578125" style="2" customWidth="1"/>
    <col min="8961" max="8962" width="0" style="2" hidden="1" customWidth="1"/>
    <col min="8963" max="8963" width="20.42578125" style="2" customWidth="1"/>
    <col min="8964" max="8964" width="6.28515625" style="2" customWidth="1"/>
    <col min="8965" max="8965" width="6.7109375" style="2" customWidth="1"/>
    <col min="8966" max="8966" width="18" style="2" customWidth="1"/>
    <col min="8967" max="8967" width="26.140625" style="2" customWidth="1"/>
    <col min="8968" max="8969" width="0" style="2" hidden="1" customWidth="1"/>
    <col min="8970" max="8970" width="10.7109375" style="2" customWidth="1"/>
    <col min="8971" max="8974" width="4.5703125" style="2" customWidth="1"/>
    <col min="8975" max="8975" width="5.5703125" style="2" customWidth="1"/>
    <col min="8976" max="8976" width="11" style="2" customWidth="1"/>
    <col min="8977" max="8977" width="9.28515625" style="2" customWidth="1"/>
    <col min="8978" max="8978" width="6.42578125" style="2" customWidth="1"/>
    <col min="8979" max="8979" width="5.7109375" style="2" customWidth="1"/>
    <col min="8980" max="8980" width="0" style="2" hidden="1" customWidth="1"/>
    <col min="8981" max="8982" width="8.42578125" style="2" customWidth="1"/>
    <col min="8983" max="9214" width="9.140625" style="2"/>
    <col min="9215" max="9215" width="6.140625" style="2" customWidth="1"/>
    <col min="9216" max="9216" width="4.42578125" style="2" customWidth="1"/>
    <col min="9217" max="9218" width="0" style="2" hidden="1" customWidth="1"/>
    <col min="9219" max="9219" width="20.42578125" style="2" customWidth="1"/>
    <col min="9220" max="9220" width="6.28515625" style="2" customWidth="1"/>
    <col min="9221" max="9221" width="6.7109375" style="2" customWidth="1"/>
    <col min="9222" max="9222" width="18" style="2" customWidth="1"/>
    <col min="9223" max="9223" width="26.140625" style="2" customWidth="1"/>
    <col min="9224" max="9225" width="0" style="2" hidden="1" customWidth="1"/>
    <col min="9226" max="9226" width="10.7109375" style="2" customWidth="1"/>
    <col min="9227" max="9230" width="4.5703125" style="2" customWidth="1"/>
    <col min="9231" max="9231" width="5.5703125" style="2" customWidth="1"/>
    <col min="9232" max="9232" width="11" style="2" customWidth="1"/>
    <col min="9233" max="9233" width="9.28515625" style="2" customWidth="1"/>
    <col min="9234" max="9234" width="6.42578125" style="2" customWidth="1"/>
    <col min="9235" max="9235" width="5.7109375" style="2" customWidth="1"/>
    <col min="9236" max="9236" width="0" style="2" hidden="1" customWidth="1"/>
    <col min="9237" max="9238" width="8.42578125" style="2" customWidth="1"/>
    <col min="9239" max="9470" width="9.140625" style="2"/>
    <col min="9471" max="9471" width="6.140625" style="2" customWidth="1"/>
    <col min="9472" max="9472" width="4.42578125" style="2" customWidth="1"/>
    <col min="9473" max="9474" width="0" style="2" hidden="1" customWidth="1"/>
    <col min="9475" max="9475" width="20.42578125" style="2" customWidth="1"/>
    <col min="9476" max="9476" width="6.28515625" style="2" customWidth="1"/>
    <col min="9477" max="9477" width="6.7109375" style="2" customWidth="1"/>
    <col min="9478" max="9478" width="18" style="2" customWidth="1"/>
    <col min="9479" max="9479" width="26.140625" style="2" customWidth="1"/>
    <col min="9480" max="9481" width="0" style="2" hidden="1" customWidth="1"/>
    <col min="9482" max="9482" width="10.7109375" style="2" customWidth="1"/>
    <col min="9483" max="9486" width="4.5703125" style="2" customWidth="1"/>
    <col min="9487" max="9487" width="5.5703125" style="2" customWidth="1"/>
    <col min="9488" max="9488" width="11" style="2" customWidth="1"/>
    <col min="9489" max="9489" width="9.28515625" style="2" customWidth="1"/>
    <col min="9490" max="9490" width="6.42578125" style="2" customWidth="1"/>
    <col min="9491" max="9491" width="5.7109375" style="2" customWidth="1"/>
    <col min="9492" max="9492" width="0" style="2" hidden="1" customWidth="1"/>
    <col min="9493" max="9494" width="8.42578125" style="2" customWidth="1"/>
    <col min="9495" max="9726" width="9.140625" style="2"/>
    <col min="9727" max="9727" width="6.140625" style="2" customWidth="1"/>
    <col min="9728" max="9728" width="4.42578125" style="2" customWidth="1"/>
    <col min="9729" max="9730" width="0" style="2" hidden="1" customWidth="1"/>
    <col min="9731" max="9731" width="20.42578125" style="2" customWidth="1"/>
    <col min="9732" max="9732" width="6.28515625" style="2" customWidth="1"/>
    <col min="9733" max="9733" width="6.7109375" style="2" customWidth="1"/>
    <col min="9734" max="9734" width="18" style="2" customWidth="1"/>
    <col min="9735" max="9735" width="26.140625" style="2" customWidth="1"/>
    <col min="9736" max="9737" width="0" style="2" hidden="1" customWidth="1"/>
    <col min="9738" max="9738" width="10.7109375" style="2" customWidth="1"/>
    <col min="9739" max="9742" width="4.5703125" style="2" customWidth="1"/>
    <col min="9743" max="9743" width="5.5703125" style="2" customWidth="1"/>
    <col min="9744" max="9744" width="11" style="2" customWidth="1"/>
    <col min="9745" max="9745" width="9.28515625" style="2" customWidth="1"/>
    <col min="9746" max="9746" width="6.42578125" style="2" customWidth="1"/>
    <col min="9747" max="9747" width="5.7109375" style="2" customWidth="1"/>
    <col min="9748" max="9748" width="0" style="2" hidden="1" customWidth="1"/>
    <col min="9749" max="9750" width="8.42578125" style="2" customWidth="1"/>
    <col min="9751" max="9982" width="9.140625" style="2"/>
    <col min="9983" max="9983" width="6.140625" style="2" customWidth="1"/>
    <col min="9984" max="9984" width="4.42578125" style="2" customWidth="1"/>
    <col min="9985" max="9986" width="0" style="2" hidden="1" customWidth="1"/>
    <col min="9987" max="9987" width="20.42578125" style="2" customWidth="1"/>
    <col min="9988" max="9988" width="6.28515625" style="2" customWidth="1"/>
    <col min="9989" max="9989" width="6.7109375" style="2" customWidth="1"/>
    <col min="9990" max="9990" width="18" style="2" customWidth="1"/>
    <col min="9991" max="9991" width="26.140625" style="2" customWidth="1"/>
    <col min="9992" max="9993" width="0" style="2" hidden="1" customWidth="1"/>
    <col min="9994" max="9994" width="10.7109375" style="2" customWidth="1"/>
    <col min="9995" max="9998" width="4.5703125" style="2" customWidth="1"/>
    <col min="9999" max="9999" width="5.5703125" style="2" customWidth="1"/>
    <col min="10000" max="10000" width="11" style="2" customWidth="1"/>
    <col min="10001" max="10001" width="9.28515625" style="2" customWidth="1"/>
    <col min="10002" max="10002" width="6.42578125" style="2" customWidth="1"/>
    <col min="10003" max="10003" width="5.7109375" style="2" customWidth="1"/>
    <col min="10004" max="10004" width="0" style="2" hidden="1" customWidth="1"/>
    <col min="10005" max="10006" width="8.42578125" style="2" customWidth="1"/>
    <col min="10007" max="10238" width="9.140625" style="2"/>
    <col min="10239" max="10239" width="6.140625" style="2" customWidth="1"/>
    <col min="10240" max="10240" width="4.42578125" style="2" customWidth="1"/>
    <col min="10241" max="10242" width="0" style="2" hidden="1" customWidth="1"/>
    <col min="10243" max="10243" width="20.42578125" style="2" customWidth="1"/>
    <col min="10244" max="10244" width="6.28515625" style="2" customWidth="1"/>
    <col min="10245" max="10245" width="6.7109375" style="2" customWidth="1"/>
    <col min="10246" max="10246" width="18" style="2" customWidth="1"/>
    <col min="10247" max="10247" width="26.140625" style="2" customWidth="1"/>
    <col min="10248" max="10249" width="0" style="2" hidden="1" customWidth="1"/>
    <col min="10250" max="10250" width="10.7109375" style="2" customWidth="1"/>
    <col min="10251" max="10254" width="4.5703125" style="2" customWidth="1"/>
    <col min="10255" max="10255" width="5.5703125" style="2" customWidth="1"/>
    <col min="10256" max="10256" width="11" style="2" customWidth="1"/>
    <col min="10257" max="10257" width="9.28515625" style="2" customWidth="1"/>
    <col min="10258" max="10258" width="6.42578125" style="2" customWidth="1"/>
    <col min="10259" max="10259" width="5.7109375" style="2" customWidth="1"/>
    <col min="10260" max="10260" width="0" style="2" hidden="1" customWidth="1"/>
    <col min="10261" max="10262" width="8.42578125" style="2" customWidth="1"/>
    <col min="10263" max="10494" width="9.140625" style="2"/>
    <col min="10495" max="10495" width="6.140625" style="2" customWidth="1"/>
    <col min="10496" max="10496" width="4.42578125" style="2" customWidth="1"/>
    <col min="10497" max="10498" width="0" style="2" hidden="1" customWidth="1"/>
    <col min="10499" max="10499" width="20.42578125" style="2" customWidth="1"/>
    <col min="10500" max="10500" width="6.28515625" style="2" customWidth="1"/>
    <col min="10501" max="10501" width="6.7109375" style="2" customWidth="1"/>
    <col min="10502" max="10502" width="18" style="2" customWidth="1"/>
    <col min="10503" max="10503" width="26.140625" style="2" customWidth="1"/>
    <col min="10504" max="10505" width="0" style="2" hidden="1" customWidth="1"/>
    <col min="10506" max="10506" width="10.7109375" style="2" customWidth="1"/>
    <col min="10507" max="10510" width="4.5703125" style="2" customWidth="1"/>
    <col min="10511" max="10511" width="5.5703125" style="2" customWidth="1"/>
    <col min="10512" max="10512" width="11" style="2" customWidth="1"/>
    <col min="10513" max="10513" width="9.28515625" style="2" customWidth="1"/>
    <col min="10514" max="10514" width="6.42578125" style="2" customWidth="1"/>
    <col min="10515" max="10515" width="5.7109375" style="2" customWidth="1"/>
    <col min="10516" max="10516" width="0" style="2" hidden="1" customWidth="1"/>
    <col min="10517" max="10518" width="8.42578125" style="2" customWidth="1"/>
    <col min="10519" max="10750" width="9.140625" style="2"/>
    <col min="10751" max="10751" width="6.140625" style="2" customWidth="1"/>
    <col min="10752" max="10752" width="4.42578125" style="2" customWidth="1"/>
    <col min="10753" max="10754" width="0" style="2" hidden="1" customWidth="1"/>
    <col min="10755" max="10755" width="20.42578125" style="2" customWidth="1"/>
    <col min="10756" max="10756" width="6.28515625" style="2" customWidth="1"/>
    <col min="10757" max="10757" width="6.7109375" style="2" customWidth="1"/>
    <col min="10758" max="10758" width="18" style="2" customWidth="1"/>
    <col min="10759" max="10759" width="26.140625" style="2" customWidth="1"/>
    <col min="10760" max="10761" width="0" style="2" hidden="1" customWidth="1"/>
    <col min="10762" max="10762" width="10.7109375" style="2" customWidth="1"/>
    <col min="10763" max="10766" width="4.5703125" style="2" customWidth="1"/>
    <col min="10767" max="10767" width="5.5703125" style="2" customWidth="1"/>
    <col min="10768" max="10768" width="11" style="2" customWidth="1"/>
    <col min="10769" max="10769" width="9.28515625" style="2" customWidth="1"/>
    <col min="10770" max="10770" width="6.42578125" style="2" customWidth="1"/>
    <col min="10771" max="10771" width="5.7109375" style="2" customWidth="1"/>
    <col min="10772" max="10772" width="0" style="2" hidden="1" customWidth="1"/>
    <col min="10773" max="10774" width="8.42578125" style="2" customWidth="1"/>
    <col min="10775" max="11006" width="9.140625" style="2"/>
    <col min="11007" max="11007" width="6.140625" style="2" customWidth="1"/>
    <col min="11008" max="11008" width="4.42578125" style="2" customWidth="1"/>
    <col min="11009" max="11010" width="0" style="2" hidden="1" customWidth="1"/>
    <col min="11011" max="11011" width="20.42578125" style="2" customWidth="1"/>
    <col min="11012" max="11012" width="6.28515625" style="2" customWidth="1"/>
    <col min="11013" max="11013" width="6.7109375" style="2" customWidth="1"/>
    <col min="11014" max="11014" width="18" style="2" customWidth="1"/>
    <col min="11015" max="11015" width="26.140625" style="2" customWidth="1"/>
    <col min="11016" max="11017" width="0" style="2" hidden="1" customWidth="1"/>
    <col min="11018" max="11018" width="10.7109375" style="2" customWidth="1"/>
    <col min="11019" max="11022" width="4.5703125" style="2" customWidth="1"/>
    <col min="11023" max="11023" width="5.5703125" style="2" customWidth="1"/>
    <col min="11024" max="11024" width="11" style="2" customWidth="1"/>
    <col min="11025" max="11025" width="9.28515625" style="2" customWidth="1"/>
    <col min="11026" max="11026" width="6.42578125" style="2" customWidth="1"/>
    <col min="11027" max="11027" width="5.7109375" style="2" customWidth="1"/>
    <col min="11028" max="11028" width="0" style="2" hidden="1" customWidth="1"/>
    <col min="11029" max="11030" width="8.42578125" style="2" customWidth="1"/>
    <col min="11031" max="11262" width="9.140625" style="2"/>
    <col min="11263" max="11263" width="6.140625" style="2" customWidth="1"/>
    <col min="11264" max="11264" width="4.42578125" style="2" customWidth="1"/>
    <col min="11265" max="11266" width="0" style="2" hidden="1" customWidth="1"/>
    <col min="11267" max="11267" width="20.42578125" style="2" customWidth="1"/>
    <col min="11268" max="11268" width="6.28515625" style="2" customWidth="1"/>
    <col min="11269" max="11269" width="6.7109375" style="2" customWidth="1"/>
    <col min="11270" max="11270" width="18" style="2" customWidth="1"/>
    <col min="11271" max="11271" width="26.140625" style="2" customWidth="1"/>
    <col min="11272" max="11273" width="0" style="2" hidden="1" customWidth="1"/>
    <col min="11274" max="11274" width="10.7109375" style="2" customWidth="1"/>
    <col min="11275" max="11278" width="4.5703125" style="2" customWidth="1"/>
    <col min="11279" max="11279" width="5.5703125" style="2" customWidth="1"/>
    <col min="11280" max="11280" width="11" style="2" customWidth="1"/>
    <col min="11281" max="11281" width="9.28515625" style="2" customWidth="1"/>
    <col min="11282" max="11282" width="6.42578125" style="2" customWidth="1"/>
    <col min="11283" max="11283" width="5.7109375" style="2" customWidth="1"/>
    <col min="11284" max="11284" width="0" style="2" hidden="1" customWidth="1"/>
    <col min="11285" max="11286" width="8.42578125" style="2" customWidth="1"/>
    <col min="11287" max="11518" width="9.140625" style="2"/>
    <col min="11519" max="11519" width="6.140625" style="2" customWidth="1"/>
    <col min="11520" max="11520" width="4.42578125" style="2" customWidth="1"/>
    <col min="11521" max="11522" width="0" style="2" hidden="1" customWidth="1"/>
    <col min="11523" max="11523" width="20.42578125" style="2" customWidth="1"/>
    <col min="11524" max="11524" width="6.28515625" style="2" customWidth="1"/>
    <col min="11525" max="11525" width="6.7109375" style="2" customWidth="1"/>
    <col min="11526" max="11526" width="18" style="2" customWidth="1"/>
    <col min="11527" max="11527" width="26.140625" style="2" customWidth="1"/>
    <col min="11528" max="11529" width="0" style="2" hidden="1" customWidth="1"/>
    <col min="11530" max="11530" width="10.7109375" style="2" customWidth="1"/>
    <col min="11531" max="11534" width="4.5703125" style="2" customWidth="1"/>
    <col min="11535" max="11535" width="5.5703125" style="2" customWidth="1"/>
    <col min="11536" max="11536" width="11" style="2" customWidth="1"/>
    <col min="11537" max="11537" width="9.28515625" style="2" customWidth="1"/>
    <col min="11538" max="11538" width="6.42578125" style="2" customWidth="1"/>
    <col min="11539" max="11539" width="5.7109375" style="2" customWidth="1"/>
    <col min="11540" max="11540" width="0" style="2" hidden="1" customWidth="1"/>
    <col min="11541" max="11542" width="8.42578125" style="2" customWidth="1"/>
    <col min="11543" max="11774" width="9.140625" style="2"/>
    <col min="11775" max="11775" width="6.140625" style="2" customWidth="1"/>
    <col min="11776" max="11776" width="4.42578125" style="2" customWidth="1"/>
    <col min="11777" max="11778" width="0" style="2" hidden="1" customWidth="1"/>
    <col min="11779" max="11779" width="20.42578125" style="2" customWidth="1"/>
    <col min="11780" max="11780" width="6.28515625" style="2" customWidth="1"/>
    <col min="11781" max="11781" width="6.7109375" style="2" customWidth="1"/>
    <col min="11782" max="11782" width="18" style="2" customWidth="1"/>
    <col min="11783" max="11783" width="26.140625" style="2" customWidth="1"/>
    <col min="11784" max="11785" width="0" style="2" hidden="1" customWidth="1"/>
    <col min="11786" max="11786" width="10.7109375" style="2" customWidth="1"/>
    <col min="11787" max="11790" width="4.5703125" style="2" customWidth="1"/>
    <col min="11791" max="11791" width="5.5703125" style="2" customWidth="1"/>
    <col min="11792" max="11792" width="11" style="2" customWidth="1"/>
    <col min="11793" max="11793" width="9.28515625" style="2" customWidth="1"/>
    <col min="11794" max="11794" width="6.42578125" style="2" customWidth="1"/>
    <col min="11795" max="11795" width="5.7109375" style="2" customWidth="1"/>
    <col min="11796" max="11796" width="0" style="2" hidden="1" customWidth="1"/>
    <col min="11797" max="11798" width="8.42578125" style="2" customWidth="1"/>
    <col min="11799" max="12030" width="9.140625" style="2"/>
    <col min="12031" max="12031" width="6.140625" style="2" customWidth="1"/>
    <col min="12032" max="12032" width="4.42578125" style="2" customWidth="1"/>
    <col min="12033" max="12034" width="0" style="2" hidden="1" customWidth="1"/>
    <col min="12035" max="12035" width="20.42578125" style="2" customWidth="1"/>
    <col min="12036" max="12036" width="6.28515625" style="2" customWidth="1"/>
    <col min="12037" max="12037" width="6.7109375" style="2" customWidth="1"/>
    <col min="12038" max="12038" width="18" style="2" customWidth="1"/>
    <col min="12039" max="12039" width="26.140625" style="2" customWidth="1"/>
    <col min="12040" max="12041" width="0" style="2" hidden="1" customWidth="1"/>
    <col min="12042" max="12042" width="10.7109375" style="2" customWidth="1"/>
    <col min="12043" max="12046" width="4.5703125" style="2" customWidth="1"/>
    <col min="12047" max="12047" width="5.5703125" style="2" customWidth="1"/>
    <col min="12048" max="12048" width="11" style="2" customWidth="1"/>
    <col min="12049" max="12049" width="9.28515625" style="2" customWidth="1"/>
    <col min="12050" max="12050" width="6.42578125" style="2" customWidth="1"/>
    <col min="12051" max="12051" width="5.7109375" style="2" customWidth="1"/>
    <col min="12052" max="12052" width="0" style="2" hidden="1" customWidth="1"/>
    <col min="12053" max="12054" width="8.42578125" style="2" customWidth="1"/>
    <col min="12055" max="12286" width="9.140625" style="2"/>
    <col min="12287" max="12287" width="6.140625" style="2" customWidth="1"/>
    <col min="12288" max="12288" width="4.42578125" style="2" customWidth="1"/>
    <col min="12289" max="12290" width="0" style="2" hidden="1" customWidth="1"/>
    <col min="12291" max="12291" width="20.42578125" style="2" customWidth="1"/>
    <col min="12292" max="12292" width="6.28515625" style="2" customWidth="1"/>
    <col min="12293" max="12293" width="6.7109375" style="2" customWidth="1"/>
    <col min="12294" max="12294" width="18" style="2" customWidth="1"/>
    <col min="12295" max="12295" width="26.140625" style="2" customWidth="1"/>
    <col min="12296" max="12297" width="0" style="2" hidden="1" customWidth="1"/>
    <col min="12298" max="12298" width="10.7109375" style="2" customWidth="1"/>
    <col min="12299" max="12302" width="4.5703125" style="2" customWidth="1"/>
    <col min="12303" max="12303" width="5.5703125" style="2" customWidth="1"/>
    <col min="12304" max="12304" width="11" style="2" customWidth="1"/>
    <col min="12305" max="12305" width="9.28515625" style="2" customWidth="1"/>
    <col min="12306" max="12306" width="6.42578125" style="2" customWidth="1"/>
    <col min="12307" max="12307" width="5.7109375" style="2" customWidth="1"/>
    <col min="12308" max="12308" width="0" style="2" hidden="1" customWidth="1"/>
    <col min="12309" max="12310" width="8.42578125" style="2" customWidth="1"/>
    <col min="12311" max="12542" width="9.140625" style="2"/>
    <col min="12543" max="12543" width="6.140625" style="2" customWidth="1"/>
    <col min="12544" max="12544" width="4.42578125" style="2" customWidth="1"/>
    <col min="12545" max="12546" width="0" style="2" hidden="1" customWidth="1"/>
    <col min="12547" max="12547" width="20.42578125" style="2" customWidth="1"/>
    <col min="12548" max="12548" width="6.28515625" style="2" customWidth="1"/>
    <col min="12549" max="12549" width="6.7109375" style="2" customWidth="1"/>
    <col min="12550" max="12550" width="18" style="2" customWidth="1"/>
    <col min="12551" max="12551" width="26.140625" style="2" customWidth="1"/>
    <col min="12552" max="12553" width="0" style="2" hidden="1" customWidth="1"/>
    <col min="12554" max="12554" width="10.7109375" style="2" customWidth="1"/>
    <col min="12555" max="12558" width="4.5703125" style="2" customWidth="1"/>
    <col min="12559" max="12559" width="5.5703125" style="2" customWidth="1"/>
    <col min="12560" max="12560" width="11" style="2" customWidth="1"/>
    <col min="12561" max="12561" width="9.28515625" style="2" customWidth="1"/>
    <col min="12562" max="12562" width="6.42578125" style="2" customWidth="1"/>
    <col min="12563" max="12563" width="5.7109375" style="2" customWidth="1"/>
    <col min="12564" max="12564" width="0" style="2" hidden="1" customWidth="1"/>
    <col min="12565" max="12566" width="8.42578125" style="2" customWidth="1"/>
    <col min="12567" max="12798" width="9.140625" style="2"/>
    <col min="12799" max="12799" width="6.140625" style="2" customWidth="1"/>
    <col min="12800" max="12800" width="4.42578125" style="2" customWidth="1"/>
    <col min="12801" max="12802" width="0" style="2" hidden="1" customWidth="1"/>
    <col min="12803" max="12803" width="20.42578125" style="2" customWidth="1"/>
    <col min="12804" max="12804" width="6.28515625" style="2" customWidth="1"/>
    <col min="12805" max="12805" width="6.7109375" style="2" customWidth="1"/>
    <col min="12806" max="12806" width="18" style="2" customWidth="1"/>
    <col min="12807" max="12807" width="26.140625" style="2" customWidth="1"/>
    <col min="12808" max="12809" width="0" style="2" hidden="1" customWidth="1"/>
    <col min="12810" max="12810" width="10.7109375" style="2" customWidth="1"/>
    <col min="12811" max="12814" width="4.5703125" style="2" customWidth="1"/>
    <col min="12815" max="12815" width="5.5703125" style="2" customWidth="1"/>
    <col min="12816" max="12816" width="11" style="2" customWidth="1"/>
    <col min="12817" max="12817" width="9.28515625" style="2" customWidth="1"/>
    <col min="12818" max="12818" width="6.42578125" style="2" customWidth="1"/>
    <col min="12819" max="12819" width="5.7109375" style="2" customWidth="1"/>
    <col min="12820" max="12820" width="0" style="2" hidden="1" customWidth="1"/>
    <col min="12821" max="12822" width="8.42578125" style="2" customWidth="1"/>
    <col min="12823" max="13054" width="9.140625" style="2"/>
    <col min="13055" max="13055" width="6.140625" style="2" customWidth="1"/>
    <col min="13056" max="13056" width="4.42578125" style="2" customWidth="1"/>
    <col min="13057" max="13058" width="0" style="2" hidden="1" customWidth="1"/>
    <col min="13059" max="13059" width="20.42578125" style="2" customWidth="1"/>
    <col min="13060" max="13060" width="6.28515625" style="2" customWidth="1"/>
    <col min="13061" max="13061" width="6.7109375" style="2" customWidth="1"/>
    <col min="13062" max="13062" width="18" style="2" customWidth="1"/>
    <col min="13063" max="13063" width="26.140625" style="2" customWidth="1"/>
    <col min="13064" max="13065" width="0" style="2" hidden="1" customWidth="1"/>
    <col min="13066" max="13066" width="10.7109375" style="2" customWidth="1"/>
    <col min="13067" max="13070" width="4.5703125" style="2" customWidth="1"/>
    <col min="13071" max="13071" width="5.5703125" style="2" customWidth="1"/>
    <col min="13072" max="13072" width="11" style="2" customWidth="1"/>
    <col min="13073" max="13073" width="9.28515625" style="2" customWidth="1"/>
    <col min="13074" max="13074" width="6.42578125" style="2" customWidth="1"/>
    <col min="13075" max="13075" width="5.7109375" style="2" customWidth="1"/>
    <col min="13076" max="13076" width="0" style="2" hidden="1" customWidth="1"/>
    <col min="13077" max="13078" width="8.42578125" style="2" customWidth="1"/>
    <col min="13079" max="13310" width="9.140625" style="2"/>
    <col min="13311" max="13311" width="6.140625" style="2" customWidth="1"/>
    <col min="13312" max="13312" width="4.42578125" style="2" customWidth="1"/>
    <col min="13313" max="13314" width="0" style="2" hidden="1" customWidth="1"/>
    <col min="13315" max="13315" width="20.42578125" style="2" customWidth="1"/>
    <col min="13316" max="13316" width="6.28515625" style="2" customWidth="1"/>
    <col min="13317" max="13317" width="6.7109375" style="2" customWidth="1"/>
    <col min="13318" max="13318" width="18" style="2" customWidth="1"/>
    <col min="13319" max="13319" width="26.140625" style="2" customWidth="1"/>
    <col min="13320" max="13321" width="0" style="2" hidden="1" customWidth="1"/>
    <col min="13322" max="13322" width="10.7109375" style="2" customWidth="1"/>
    <col min="13323" max="13326" width="4.5703125" style="2" customWidth="1"/>
    <col min="13327" max="13327" width="5.5703125" style="2" customWidth="1"/>
    <col min="13328" max="13328" width="11" style="2" customWidth="1"/>
    <col min="13329" max="13329" width="9.28515625" style="2" customWidth="1"/>
    <col min="13330" max="13330" width="6.42578125" style="2" customWidth="1"/>
    <col min="13331" max="13331" width="5.7109375" style="2" customWidth="1"/>
    <col min="13332" max="13332" width="0" style="2" hidden="1" customWidth="1"/>
    <col min="13333" max="13334" width="8.42578125" style="2" customWidth="1"/>
    <col min="13335" max="13566" width="9.140625" style="2"/>
    <col min="13567" max="13567" width="6.140625" style="2" customWidth="1"/>
    <col min="13568" max="13568" width="4.42578125" style="2" customWidth="1"/>
    <col min="13569" max="13570" width="0" style="2" hidden="1" customWidth="1"/>
    <col min="13571" max="13571" width="20.42578125" style="2" customWidth="1"/>
    <col min="13572" max="13572" width="6.28515625" style="2" customWidth="1"/>
    <col min="13573" max="13573" width="6.7109375" style="2" customWidth="1"/>
    <col min="13574" max="13574" width="18" style="2" customWidth="1"/>
    <col min="13575" max="13575" width="26.140625" style="2" customWidth="1"/>
    <col min="13576" max="13577" width="0" style="2" hidden="1" customWidth="1"/>
    <col min="13578" max="13578" width="10.7109375" style="2" customWidth="1"/>
    <col min="13579" max="13582" width="4.5703125" style="2" customWidth="1"/>
    <col min="13583" max="13583" width="5.5703125" style="2" customWidth="1"/>
    <col min="13584" max="13584" width="11" style="2" customWidth="1"/>
    <col min="13585" max="13585" width="9.28515625" style="2" customWidth="1"/>
    <col min="13586" max="13586" width="6.42578125" style="2" customWidth="1"/>
    <col min="13587" max="13587" width="5.7109375" style="2" customWidth="1"/>
    <col min="13588" max="13588" width="0" style="2" hidden="1" customWidth="1"/>
    <col min="13589" max="13590" width="8.42578125" style="2" customWidth="1"/>
    <col min="13591" max="13822" width="9.140625" style="2"/>
    <col min="13823" max="13823" width="6.140625" style="2" customWidth="1"/>
    <col min="13824" max="13824" width="4.42578125" style="2" customWidth="1"/>
    <col min="13825" max="13826" width="0" style="2" hidden="1" customWidth="1"/>
    <col min="13827" max="13827" width="20.42578125" style="2" customWidth="1"/>
    <col min="13828" max="13828" width="6.28515625" style="2" customWidth="1"/>
    <col min="13829" max="13829" width="6.7109375" style="2" customWidth="1"/>
    <col min="13830" max="13830" width="18" style="2" customWidth="1"/>
    <col min="13831" max="13831" width="26.140625" style="2" customWidth="1"/>
    <col min="13832" max="13833" width="0" style="2" hidden="1" customWidth="1"/>
    <col min="13834" max="13834" width="10.7109375" style="2" customWidth="1"/>
    <col min="13835" max="13838" width="4.5703125" style="2" customWidth="1"/>
    <col min="13839" max="13839" width="5.5703125" style="2" customWidth="1"/>
    <col min="13840" max="13840" width="11" style="2" customWidth="1"/>
    <col min="13841" max="13841" width="9.28515625" style="2" customWidth="1"/>
    <col min="13842" max="13842" width="6.42578125" style="2" customWidth="1"/>
    <col min="13843" max="13843" width="5.7109375" style="2" customWidth="1"/>
    <col min="13844" max="13844" width="0" style="2" hidden="1" customWidth="1"/>
    <col min="13845" max="13846" width="8.42578125" style="2" customWidth="1"/>
    <col min="13847" max="14078" width="9.140625" style="2"/>
    <col min="14079" max="14079" width="6.140625" style="2" customWidth="1"/>
    <col min="14080" max="14080" width="4.42578125" style="2" customWidth="1"/>
    <col min="14081" max="14082" width="0" style="2" hidden="1" customWidth="1"/>
    <col min="14083" max="14083" width="20.42578125" style="2" customWidth="1"/>
    <col min="14084" max="14084" width="6.28515625" style="2" customWidth="1"/>
    <col min="14085" max="14085" width="6.7109375" style="2" customWidth="1"/>
    <col min="14086" max="14086" width="18" style="2" customWidth="1"/>
    <col min="14087" max="14087" width="26.140625" style="2" customWidth="1"/>
    <col min="14088" max="14089" width="0" style="2" hidden="1" customWidth="1"/>
    <col min="14090" max="14090" width="10.7109375" style="2" customWidth="1"/>
    <col min="14091" max="14094" width="4.5703125" style="2" customWidth="1"/>
    <col min="14095" max="14095" width="5.5703125" style="2" customWidth="1"/>
    <col min="14096" max="14096" width="11" style="2" customWidth="1"/>
    <col min="14097" max="14097" width="9.28515625" style="2" customWidth="1"/>
    <col min="14098" max="14098" width="6.42578125" style="2" customWidth="1"/>
    <col min="14099" max="14099" width="5.7109375" style="2" customWidth="1"/>
    <col min="14100" max="14100" width="0" style="2" hidden="1" customWidth="1"/>
    <col min="14101" max="14102" width="8.42578125" style="2" customWidth="1"/>
    <col min="14103" max="14334" width="9.140625" style="2"/>
    <col min="14335" max="14335" width="6.140625" style="2" customWidth="1"/>
    <col min="14336" max="14336" width="4.42578125" style="2" customWidth="1"/>
    <col min="14337" max="14338" width="0" style="2" hidden="1" customWidth="1"/>
    <col min="14339" max="14339" width="20.42578125" style="2" customWidth="1"/>
    <col min="14340" max="14340" width="6.28515625" style="2" customWidth="1"/>
    <col min="14341" max="14341" width="6.7109375" style="2" customWidth="1"/>
    <col min="14342" max="14342" width="18" style="2" customWidth="1"/>
    <col min="14343" max="14343" width="26.140625" style="2" customWidth="1"/>
    <col min="14344" max="14345" width="0" style="2" hidden="1" customWidth="1"/>
    <col min="14346" max="14346" width="10.7109375" style="2" customWidth="1"/>
    <col min="14347" max="14350" width="4.5703125" style="2" customWidth="1"/>
    <col min="14351" max="14351" width="5.5703125" style="2" customWidth="1"/>
    <col min="14352" max="14352" width="11" style="2" customWidth="1"/>
    <col min="14353" max="14353" width="9.28515625" style="2" customWidth="1"/>
    <col min="14354" max="14354" width="6.42578125" style="2" customWidth="1"/>
    <col min="14355" max="14355" width="5.7109375" style="2" customWidth="1"/>
    <col min="14356" max="14356" width="0" style="2" hidden="1" customWidth="1"/>
    <col min="14357" max="14358" width="8.42578125" style="2" customWidth="1"/>
    <col min="14359" max="14590" width="9.140625" style="2"/>
    <col min="14591" max="14591" width="6.140625" style="2" customWidth="1"/>
    <col min="14592" max="14592" width="4.42578125" style="2" customWidth="1"/>
    <col min="14593" max="14594" width="0" style="2" hidden="1" customWidth="1"/>
    <col min="14595" max="14595" width="20.42578125" style="2" customWidth="1"/>
    <col min="14596" max="14596" width="6.28515625" style="2" customWidth="1"/>
    <col min="14597" max="14597" width="6.7109375" style="2" customWidth="1"/>
    <col min="14598" max="14598" width="18" style="2" customWidth="1"/>
    <col min="14599" max="14599" width="26.140625" style="2" customWidth="1"/>
    <col min="14600" max="14601" width="0" style="2" hidden="1" customWidth="1"/>
    <col min="14602" max="14602" width="10.7109375" style="2" customWidth="1"/>
    <col min="14603" max="14606" width="4.5703125" style="2" customWidth="1"/>
    <col min="14607" max="14607" width="5.5703125" style="2" customWidth="1"/>
    <col min="14608" max="14608" width="11" style="2" customWidth="1"/>
    <col min="14609" max="14609" width="9.28515625" style="2" customWidth="1"/>
    <col min="14610" max="14610" width="6.42578125" style="2" customWidth="1"/>
    <col min="14611" max="14611" width="5.7109375" style="2" customWidth="1"/>
    <col min="14612" max="14612" width="0" style="2" hidden="1" customWidth="1"/>
    <col min="14613" max="14614" width="8.42578125" style="2" customWidth="1"/>
    <col min="14615" max="14846" width="9.140625" style="2"/>
    <col min="14847" max="14847" width="6.140625" style="2" customWidth="1"/>
    <col min="14848" max="14848" width="4.42578125" style="2" customWidth="1"/>
    <col min="14849" max="14850" width="0" style="2" hidden="1" customWidth="1"/>
    <col min="14851" max="14851" width="20.42578125" style="2" customWidth="1"/>
    <col min="14852" max="14852" width="6.28515625" style="2" customWidth="1"/>
    <col min="14853" max="14853" width="6.7109375" style="2" customWidth="1"/>
    <col min="14854" max="14854" width="18" style="2" customWidth="1"/>
    <col min="14855" max="14855" width="26.140625" style="2" customWidth="1"/>
    <col min="14856" max="14857" width="0" style="2" hidden="1" customWidth="1"/>
    <col min="14858" max="14858" width="10.7109375" style="2" customWidth="1"/>
    <col min="14859" max="14862" width="4.5703125" style="2" customWidth="1"/>
    <col min="14863" max="14863" width="5.5703125" style="2" customWidth="1"/>
    <col min="14864" max="14864" width="11" style="2" customWidth="1"/>
    <col min="14865" max="14865" width="9.28515625" style="2" customWidth="1"/>
    <col min="14866" max="14866" width="6.42578125" style="2" customWidth="1"/>
    <col min="14867" max="14867" width="5.7109375" style="2" customWidth="1"/>
    <col min="14868" max="14868" width="0" style="2" hidden="1" customWidth="1"/>
    <col min="14869" max="14870" width="8.42578125" style="2" customWidth="1"/>
    <col min="14871" max="15102" width="9.140625" style="2"/>
    <col min="15103" max="15103" width="6.140625" style="2" customWidth="1"/>
    <col min="15104" max="15104" width="4.42578125" style="2" customWidth="1"/>
    <col min="15105" max="15106" width="0" style="2" hidden="1" customWidth="1"/>
    <col min="15107" max="15107" width="20.42578125" style="2" customWidth="1"/>
    <col min="15108" max="15108" width="6.28515625" style="2" customWidth="1"/>
    <col min="15109" max="15109" width="6.7109375" style="2" customWidth="1"/>
    <col min="15110" max="15110" width="18" style="2" customWidth="1"/>
    <col min="15111" max="15111" width="26.140625" style="2" customWidth="1"/>
    <col min="15112" max="15113" width="0" style="2" hidden="1" customWidth="1"/>
    <col min="15114" max="15114" width="10.7109375" style="2" customWidth="1"/>
    <col min="15115" max="15118" width="4.5703125" style="2" customWidth="1"/>
    <col min="15119" max="15119" width="5.5703125" style="2" customWidth="1"/>
    <col min="15120" max="15120" width="11" style="2" customWidth="1"/>
    <col min="15121" max="15121" width="9.28515625" style="2" customWidth="1"/>
    <col min="15122" max="15122" width="6.42578125" style="2" customWidth="1"/>
    <col min="15123" max="15123" width="5.7109375" style="2" customWidth="1"/>
    <col min="15124" max="15124" width="0" style="2" hidden="1" customWidth="1"/>
    <col min="15125" max="15126" width="8.42578125" style="2" customWidth="1"/>
    <col min="15127" max="15358" width="9.140625" style="2"/>
    <col min="15359" max="15359" width="6.140625" style="2" customWidth="1"/>
    <col min="15360" max="15360" width="4.42578125" style="2" customWidth="1"/>
    <col min="15361" max="15362" width="0" style="2" hidden="1" customWidth="1"/>
    <col min="15363" max="15363" width="20.42578125" style="2" customWidth="1"/>
    <col min="15364" max="15364" width="6.28515625" style="2" customWidth="1"/>
    <col min="15365" max="15365" width="6.7109375" style="2" customWidth="1"/>
    <col min="15366" max="15366" width="18" style="2" customWidth="1"/>
    <col min="15367" max="15367" width="26.140625" style="2" customWidth="1"/>
    <col min="15368" max="15369" width="0" style="2" hidden="1" customWidth="1"/>
    <col min="15370" max="15370" width="10.7109375" style="2" customWidth="1"/>
    <col min="15371" max="15374" width="4.5703125" style="2" customWidth="1"/>
    <col min="15375" max="15375" width="5.5703125" style="2" customWidth="1"/>
    <col min="15376" max="15376" width="11" style="2" customWidth="1"/>
    <col min="15377" max="15377" width="9.28515625" style="2" customWidth="1"/>
    <col min="15378" max="15378" width="6.42578125" style="2" customWidth="1"/>
    <col min="15379" max="15379" width="5.7109375" style="2" customWidth="1"/>
    <col min="15380" max="15380" width="0" style="2" hidden="1" customWidth="1"/>
    <col min="15381" max="15382" width="8.42578125" style="2" customWidth="1"/>
    <col min="15383" max="15614" width="9.140625" style="2"/>
    <col min="15615" max="15615" width="6.140625" style="2" customWidth="1"/>
    <col min="15616" max="15616" width="4.42578125" style="2" customWidth="1"/>
    <col min="15617" max="15618" width="0" style="2" hidden="1" customWidth="1"/>
    <col min="15619" max="15619" width="20.42578125" style="2" customWidth="1"/>
    <col min="15620" max="15620" width="6.28515625" style="2" customWidth="1"/>
    <col min="15621" max="15621" width="6.7109375" style="2" customWidth="1"/>
    <col min="15622" max="15622" width="18" style="2" customWidth="1"/>
    <col min="15623" max="15623" width="26.140625" style="2" customWidth="1"/>
    <col min="15624" max="15625" width="0" style="2" hidden="1" customWidth="1"/>
    <col min="15626" max="15626" width="10.7109375" style="2" customWidth="1"/>
    <col min="15627" max="15630" width="4.5703125" style="2" customWidth="1"/>
    <col min="15631" max="15631" width="5.5703125" style="2" customWidth="1"/>
    <col min="15632" max="15632" width="11" style="2" customWidth="1"/>
    <col min="15633" max="15633" width="9.28515625" style="2" customWidth="1"/>
    <col min="15634" max="15634" width="6.42578125" style="2" customWidth="1"/>
    <col min="15635" max="15635" width="5.7109375" style="2" customWidth="1"/>
    <col min="15636" max="15636" width="0" style="2" hidden="1" customWidth="1"/>
    <col min="15637" max="15638" width="8.42578125" style="2" customWidth="1"/>
    <col min="15639" max="15870" width="9.140625" style="2"/>
    <col min="15871" max="15871" width="6.140625" style="2" customWidth="1"/>
    <col min="15872" max="15872" width="4.42578125" style="2" customWidth="1"/>
    <col min="15873" max="15874" width="0" style="2" hidden="1" customWidth="1"/>
    <col min="15875" max="15875" width="20.42578125" style="2" customWidth="1"/>
    <col min="15876" max="15876" width="6.28515625" style="2" customWidth="1"/>
    <col min="15877" max="15877" width="6.7109375" style="2" customWidth="1"/>
    <col min="15878" max="15878" width="18" style="2" customWidth="1"/>
    <col min="15879" max="15879" width="26.140625" style="2" customWidth="1"/>
    <col min="15880" max="15881" width="0" style="2" hidden="1" customWidth="1"/>
    <col min="15882" max="15882" width="10.7109375" style="2" customWidth="1"/>
    <col min="15883" max="15886" width="4.5703125" style="2" customWidth="1"/>
    <col min="15887" max="15887" width="5.5703125" style="2" customWidth="1"/>
    <col min="15888" max="15888" width="11" style="2" customWidth="1"/>
    <col min="15889" max="15889" width="9.28515625" style="2" customWidth="1"/>
    <col min="15890" max="15890" width="6.42578125" style="2" customWidth="1"/>
    <col min="15891" max="15891" width="5.7109375" style="2" customWidth="1"/>
    <col min="15892" max="15892" width="0" style="2" hidden="1" customWidth="1"/>
    <col min="15893" max="15894" width="8.42578125" style="2" customWidth="1"/>
    <col min="15895" max="16126" width="9.140625" style="2"/>
    <col min="16127" max="16127" width="6.140625" style="2" customWidth="1"/>
    <col min="16128" max="16128" width="4.42578125" style="2" customWidth="1"/>
    <col min="16129" max="16130" width="0" style="2" hidden="1" customWidth="1"/>
    <col min="16131" max="16131" width="20.42578125" style="2" customWidth="1"/>
    <col min="16132" max="16132" width="6.28515625" style="2" customWidth="1"/>
    <col min="16133" max="16133" width="6.7109375" style="2" customWidth="1"/>
    <col min="16134" max="16134" width="18" style="2" customWidth="1"/>
    <col min="16135" max="16135" width="26.140625" style="2" customWidth="1"/>
    <col min="16136" max="16137" width="0" style="2" hidden="1" customWidth="1"/>
    <col min="16138" max="16138" width="10.7109375" style="2" customWidth="1"/>
    <col min="16139" max="16142" width="4.5703125" style="2" customWidth="1"/>
    <col min="16143" max="16143" width="5.5703125" style="2" customWidth="1"/>
    <col min="16144" max="16144" width="11" style="2" customWidth="1"/>
    <col min="16145" max="16145" width="9.28515625" style="2" customWidth="1"/>
    <col min="16146" max="16146" width="6.42578125" style="2" customWidth="1"/>
    <col min="16147" max="16147" width="5.7109375" style="2" customWidth="1"/>
    <col min="16148" max="16148" width="0" style="2" hidden="1" customWidth="1"/>
    <col min="16149" max="16150" width="8.42578125" style="2" customWidth="1"/>
    <col min="16151" max="16384" width="9.140625" style="2"/>
  </cols>
  <sheetData>
    <row r="6" spans="1:20" ht="18" customHeigh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4" customFormat="1" ht="18" customHeight="1" x14ac:dyDescent="0.25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s="4" customFormat="1" ht="20.25" x14ac:dyDescent="0.3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s="4" customFormat="1" ht="18" customHeight="1" x14ac:dyDescent="0.25">
      <c r="A9" s="3" t="s">
        <v>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s="4" customFormat="1" ht="10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s="4" customFormat="1" ht="20.25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s="4" customFormat="1" ht="20.25" x14ac:dyDescent="0.3">
      <c r="A12" s="6" t="s">
        <v>5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s="8" customFormat="1" ht="18.75" customHeight="1" x14ac:dyDescent="0.35">
      <c r="A13" s="7" t="s">
        <v>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8" customFormat="1" ht="19.5" customHeight="1" x14ac:dyDescent="0.35">
      <c r="A14" s="7" t="s">
        <v>7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3.5" customHeight="1" x14ac:dyDescent="0.2"/>
    <row r="16" spans="1:20" s="15" customFormat="1" ht="18" x14ac:dyDescent="0.25">
      <c r="A16" s="11" t="s">
        <v>8</v>
      </c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3"/>
      <c r="Q16" s="11"/>
      <c r="R16" s="11"/>
      <c r="S16" s="14" t="s">
        <v>9</v>
      </c>
    </row>
    <row r="17" spans="1:98" s="15" customFormat="1" ht="18" x14ac:dyDescent="0.25">
      <c r="A17" s="16" t="s">
        <v>10</v>
      </c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7" t="s">
        <v>11</v>
      </c>
    </row>
    <row r="18" spans="1:98" ht="18" x14ac:dyDescent="0.25">
      <c r="A18" s="16" t="s">
        <v>12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Q18" s="19"/>
      <c r="R18" s="21"/>
      <c r="S18" s="17" t="s">
        <v>13</v>
      </c>
    </row>
    <row r="19" spans="1:98" s="15" customFormat="1" ht="15.75" customHeight="1" x14ac:dyDescent="0.25">
      <c r="A19" s="11" t="s">
        <v>14</v>
      </c>
      <c r="B19" s="12"/>
      <c r="C19" s="11"/>
      <c r="D19" s="11"/>
      <c r="E19" s="11"/>
      <c r="F19" s="11"/>
      <c r="G19" s="11"/>
      <c r="I19" s="11"/>
      <c r="J19" s="11"/>
      <c r="K19" s="11"/>
      <c r="L19" s="11"/>
      <c r="M19" s="11"/>
      <c r="N19" s="11"/>
      <c r="O19" s="11"/>
      <c r="P19" s="13"/>
      <c r="Q19" s="11"/>
      <c r="R19" s="11"/>
    </row>
    <row r="20" spans="1:98" s="8" customFormat="1" x14ac:dyDescent="0.25">
      <c r="A20" s="22" t="s">
        <v>15</v>
      </c>
      <c r="B20" s="23"/>
      <c r="C20" s="23"/>
      <c r="D20" s="23"/>
      <c r="E20" s="23"/>
      <c r="F20" s="23"/>
      <c r="G20" s="23"/>
      <c r="H20" s="24"/>
      <c r="I20" s="22" t="s">
        <v>16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98" s="8" customFormat="1" ht="45" customHeight="1" x14ac:dyDescent="0.25">
      <c r="A21" s="26" t="s">
        <v>17</v>
      </c>
      <c r="B21" s="27"/>
      <c r="C21" s="28"/>
      <c r="D21" s="28"/>
      <c r="E21" s="28"/>
      <c r="F21" s="28"/>
      <c r="G21" s="28"/>
      <c r="H21" s="29"/>
      <c r="I21" s="30" t="s">
        <v>18</v>
      </c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98" s="8" customFormat="1" ht="15.75" customHeight="1" x14ac:dyDescent="0.25">
      <c r="A22" s="31" t="s">
        <v>19</v>
      </c>
      <c r="B22" s="32"/>
      <c r="C22" s="32"/>
      <c r="D22" s="32"/>
      <c r="E22" s="32"/>
      <c r="F22" s="32"/>
      <c r="G22" s="32"/>
      <c r="H22" s="33"/>
      <c r="I22" s="34" t="s">
        <v>20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98" s="8" customFormat="1" ht="15.75" customHeight="1" x14ac:dyDescent="0.25">
      <c r="A23" s="31" t="s">
        <v>21</v>
      </c>
      <c r="B23" s="32"/>
      <c r="C23" s="32"/>
      <c r="D23" s="32"/>
      <c r="E23" s="32"/>
      <c r="F23" s="32"/>
      <c r="G23" s="32"/>
      <c r="H23" s="33"/>
      <c r="I23" s="34" t="s">
        <v>22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98" s="8" customFormat="1" ht="15.75" customHeight="1" x14ac:dyDescent="0.25">
      <c r="A24" s="36" t="s">
        <v>23</v>
      </c>
      <c r="B24" s="37"/>
      <c r="C24" s="38"/>
      <c r="D24" s="38"/>
      <c r="E24" s="38"/>
      <c r="F24" s="38"/>
      <c r="G24" s="38"/>
      <c r="H24" s="39"/>
      <c r="I24" s="40" t="s">
        <v>24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98" ht="9.75" customHeight="1" x14ac:dyDescent="0.3">
      <c r="E25" s="42"/>
    </row>
    <row r="26" spans="1:98" s="55" customFormat="1" ht="13.5" customHeight="1" x14ac:dyDescent="0.25">
      <c r="A26" s="43" t="s">
        <v>25</v>
      </c>
      <c r="B26" s="44" t="s">
        <v>26</v>
      </c>
      <c r="C26" s="45"/>
      <c r="D26" s="46" t="s">
        <v>27</v>
      </c>
      <c r="E26" s="47" t="s">
        <v>28</v>
      </c>
      <c r="F26" s="44" t="s">
        <v>29</v>
      </c>
      <c r="G26" s="48" t="s">
        <v>30</v>
      </c>
      <c r="H26" s="48" t="s">
        <v>31</v>
      </c>
      <c r="I26" s="48" t="s">
        <v>32</v>
      </c>
      <c r="J26" s="44" t="s">
        <v>33</v>
      </c>
      <c r="K26" s="48" t="s">
        <v>34</v>
      </c>
      <c r="L26" s="49" t="s">
        <v>35</v>
      </c>
      <c r="M26" s="50" t="s">
        <v>36</v>
      </c>
      <c r="N26" s="51"/>
      <c r="O26" s="51"/>
      <c r="P26" s="51"/>
      <c r="Q26" s="52"/>
      <c r="R26" s="48" t="s">
        <v>37</v>
      </c>
      <c r="S26" s="49" t="s">
        <v>38</v>
      </c>
      <c r="T26" s="49" t="s">
        <v>39</v>
      </c>
      <c r="U26" s="53" t="s">
        <v>40</v>
      </c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</row>
    <row r="27" spans="1:98" s="55" customFormat="1" ht="33" customHeight="1" x14ac:dyDescent="0.25">
      <c r="A27" s="56"/>
      <c r="B27" s="57"/>
      <c r="C27" s="58"/>
      <c r="D27" s="59"/>
      <c r="E27" s="60"/>
      <c r="F27" s="57"/>
      <c r="G27" s="61"/>
      <c r="H27" s="61"/>
      <c r="I27" s="61"/>
      <c r="J27" s="57"/>
      <c r="K27" s="61"/>
      <c r="L27" s="62" t="s">
        <v>41</v>
      </c>
      <c r="M27" s="63" t="s">
        <v>42</v>
      </c>
      <c r="N27" s="62" t="s">
        <v>43</v>
      </c>
      <c r="O27" s="62" t="s">
        <v>42</v>
      </c>
      <c r="P27" s="64" t="s">
        <v>43</v>
      </c>
      <c r="Q27" s="62" t="s">
        <v>44</v>
      </c>
      <c r="R27" s="61"/>
      <c r="S27" s="62" t="s">
        <v>45</v>
      </c>
      <c r="T27" s="62" t="s">
        <v>46</v>
      </c>
      <c r="U27" s="65" t="s">
        <v>47</v>
      </c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</row>
    <row r="28" spans="1:98" ht="21.75" customHeight="1" x14ac:dyDescent="0.2">
      <c r="A28" s="66" t="s">
        <v>48</v>
      </c>
      <c r="B28" s="67"/>
      <c r="C28" s="67"/>
      <c r="D28" s="67"/>
      <c r="E28" s="67"/>
      <c r="F28" s="67"/>
      <c r="G28" s="67"/>
      <c r="H28" s="68" t="s">
        <v>49</v>
      </c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</row>
    <row r="29" spans="1:98" ht="16.5" customHeight="1" x14ac:dyDescent="0.25">
      <c r="A29" s="69">
        <v>1</v>
      </c>
      <c r="B29" s="70">
        <v>6</v>
      </c>
      <c r="C29" s="71">
        <f t="shared" ref="C29:C44" ca="1" si="0">RAND()</f>
        <v>1.7845737422363617E-2</v>
      </c>
      <c r="D29" s="72"/>
      <c r="E29" s="73" t="s">
        <v>50</v>
      </c>
      <c r="F29" s="74">
        <v>1998</v>
      </c>
      <c r="G29" s="74">
        <v>1</v>
      </c>
      <c r="H29" s="75" t="s">
        <v>51</v>
      </c>
      <c r="I29" s="76" t="s">
        <v>52</v>
      </c>
      <c r="J29" s="77">
        <v>2.0879629629629629E-3</v>
      </c>
      <c r="K29" s="77">
        <v>2.3166666666666665E-2</v>
      </c>
      <c r="L29" s="78">
        <f t="shared" ref="L29:L40" si="1">K29-J29</f>
        <v>2.1078703703703704E-2</v>
      </c>
      <c r="M29" s="79">
        <v>1</v>
      </c>
      <c r="N29" s="80">
        <v>1</v>
      </c>
      <c r="O29" s="80">
        <v>3</v>
      </c>
      <c r="P29" s="81">
        <v>0</v>
      </c>
      <c r="Q29" s="82">
        <f t="shared" ref="Q29:Q40" si="2">M29+N29+O29+P29</f>
        <v>5</v>
      </c>
      <c r="R29" s="78">
        <f t="shared" ref="R29:R40" si="3">L29+U29</f>
        <v>2.3682870370370371E-2</v>
      </c>
      <c r="S29" s="83">
        <f t="shared" ref="S29:S40" si="4">R29-$R$29</f>
        <v>0</v>
      </c>
      <c r="T29" s="84"/>
      <c r="U29" s="85">
        <f t="shared" ref="U29:U40" si="5">Q29*"0:00:45"</f>
        <v>2.6041666666666665E-3</v>
      </c>
      <c r="Y29" s="67"/>
      <c r="Z29" s="67"/>
      <c r="AA29" s="67"/>
      <c r="AB29" s="67"/>
      <c r="AC29" s="67"/>
      <c r="AD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</row>
    <row r="30" spans="1:98" ht="16.5" customHeight="1" x14ac:dyDescent="0.25">
      <c r="A30" s="86">
        <v>2</v>
      </c>
      <c r="B30" s="70">
        <v>11</v>
      </c>
      <c r="C30" s="71">
        <f t="shared" ca="1" si="0"/>
        <v>0.32844621610690961</v>
      </c>
      <c r="D30" s="72"/>
      <c r="E30" s="73" t="s">
        <v>53</v>
      </c>
      <c r="F30" s="74">
        <v>1998</v>
      </c>
      <c r="G30" s="74" t="s">
        <v>54</v>
      </c>
      <c r="H30" s="75" t="s">
        <v>51</v>
      </c>
      <c r="I30" s="76" t="s">
        <v>52</v>
      </c>
      <c r="J30" s="77">
        <v>3.8194444444444443E-3</v>
      </c>
      <c r="K30" s="77">
        <v>2.5482638888888891E-2</v>
      </c>
      <c r="L30" s="78">
        <f t="shared" si="1"/>
        <v>2.1663194444444447E-2</v>
      </c>
      <c r="M30" s="79">
        <v>3</v>
      </c>
      <c r="N30" s="80">
        <v>0</v>
      </c>
      <c r="O30" s="80">
        <v>1</v>
      </c>
      <c r="P30" s="81">
        <v>0</v>
      </c>
      <c r="Q30" s="82">
        <f t="shared" si="2"/>
        <v>4</v>
      </c>
      <c r="R30" s="78">
        <f t="shared" si="3"/>
        <v>2.374652777777778E-2</v>
      </c>
      <c r="S30" s="83">
        <f t="shared" si="4"/>
        <v>6.3657407407408106E-5</v>
      </c>
      <c r="T30" s="84"/>
      <c r="U30" s="85">
        <f t="shared" si="5"/>
        <v>2.0833333333333333E-3</v>
      </c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</row>
    <row r="31" spans="1:98" ht="16.5" customHeight="1" x14ac:dyDescent="0.25">
      <c r="A31" s="69">
        <v>3</v>
      </c>
      <c r="B31" s="70">
        <v>3</v>
      </c>
      <c r="C31" s="71">
        <f t="shared" ca="1" si="0"/>
        <v>0.91000792462454261</v>
      </c>
      <c r="D31" s="72"/>
      <c r="E31" s="73" t="s">
        <v>55</v>
      </c>
      <c r="F31" s="74">
        <v>1999</v>
      </c>
      <c r="G31" s="74">
        <v>3</v>
      </c>
      <c r="H31" s="75" t="s">
        <v>56</v>
      </c>
      <c r="I31" s="76" t="s">
        <v>57</v>
      </c>
      <c r="J31" s="77">
        <v>1.0474537037037037E-3</v>
      </c>
      <c r="K31" s="77">
        <v>2.3396990740740743E-2</v>
      </c>
      <c r="L31" s="78">
        <f t="shared" si="1"/>
        <v>2.2349537037037039E-2</v>
      </c>
      <c r="M31" s="79">
        <v>1</v>
      </c>
      <c r="N31" s="80">
        <v>3</v>
      </c>
      <c r="O31" s="80">
        <v>0</v>
      </c>
      <c r="P31" s="81">
        <v>2</v>
      </c>
      <c r="Q31" s="82">
        <f t="shared" si="2"/>
        <v>6</v>
      </c>
      <c r="R31" s="78">
        <f t="shared" si="3"/>
        <v>2.5474537037037039E-2</v>
      </c>
      <c r="S31" s="83">
        <f t="shared" si="4"/>
        <v>1.7916666666666671E-3</v>
      </c>
      <c r="T31" s="84"/>
      <c r="U31" s="85">
        <f t="shared" si="5"/>
        <v>3.1250000000000002E-3</v>
      </c>
      <c r="W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</row>
    <row r="32" spans="1:98" ht="16.5" customHeight="1" x14ac:dyDescent="0.25">
      <c r="A32" s="86">
        <v>4</v>
      </c>
      <c r="B32" s="70">
        <v>7</v>
      </c>
      <c r="C32" s="71">
        <f t="shared" ca="1" si="0"/>
        <v>0.11925406690832119</v>
      </c>
      <c r="D32" s="72"/>
      <c r="E32" s="73" t="s">
        <v>58</v>
      </c>
      <c r="F32" s="74">
        <v>1998</v>
      </c>
      <c r="G32" s="74" t="s">
        <v>54</v>
      </c>
      <c r="H32" s="75" t="s">
        <v>59</v>
      </c>
      <c r="I32" s="76" t="s">
        <v>60</v>
      </c>
      <c r="J32" s="77">
        <v>2.4409722222222224E-3</v>
      </c>
      <c r="K32" s="77">
        <v>2.4440972222222222E-2</v>
      </c>
      <c r="L32" s="78">
        <f t="shared" si="1"/>
        <v>2.1999999999999999E-2</v>
      </c>
      <c r="M32" s="79">
        <v>2</v>
      </c>
      <c r="N32" s="80">
        <v>1</v>
      </c>
      <c r="O32" s="80">
        <v>2</v>
      </c>
      <c r="P32" s="81">
        <v>2</v>
      </c>
      <c r="Q32" s="82">
        <f t="shared" si="2"/>
        <v>7</v>
      </c>
      <c r="R32" s="78">
        <f t="shared" si="3"/>
        <v>2.5645833333333333E-2</v>
      </c>
      <c r="S32" s="83">
        <f t="shared" si="4"/>
        <v>1.9629629629629615E-3</v>
      </c>
      <c r="T32" s="84"/>
      <c r="U32" s="85">
        <f t="shared" si="5"/>
        <v>3.6458333333333334E-3</v>
      </c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</row>
    <row r="33" spans="1:93" ht="16.5" customHeight="1" x14ac:dyDescent="0.25">
      <c r="A33" s="69">
        <v>5</v>
      </c>
      <c r="B33" s="70">
        <v>1</v>
      </c>
      <c r="C33" s="71">
        <f t="shared" ca="1" si="0"/>
        <v>0.45204803744425726</v>
      </c>
      <c r="D33" s="72"/>
      <c r="E33" s="73" t="s">
        <v>61</v>
      </c>
      <c r="F33" s="74">
        <v>1999</v>
      </c>
      <c r="G33" s="74">
        <v>1</v>
      </c>
      <c r="H33" s="75" t="s">
        <v>56</v>
      </c>
      <c r="I33" s="76" t="s">
        <v>57</v>
      </c>
      <c r="J33" s="77">
        <v>3.5185185185185184E-4</v>
      </c>
      <c r="K33" s="77">
        <v>2.3633101851851853E-2</v>
      </c>
      <c r="L33" s="78">
        <f t="shared" si="1"/>
        <v>2.328125E-2</v>
      </c>
      <c r="M33" s="79">
        <v>2</v>
      </c>
      <c r="N33" s="80">
        <v>3</v>
      </c>
      <c r="O33" s="80">
        <v>2</v>
      </c>
      <c r="P33" s="81">
        <v>1</v>
      </c>
      <c r="Q33" s="82">
        <f t="shared" si="2"/>
        <v>8</v>
      </c>
      <c r="R33" s="78">
        <f t="shared" si="3"/>
        <v>2.7447916666666666E-2</v>
      </c>
      <c r="S33" s="83">
        <f t="shared" si="4"/>
        <v>3.7650462962962941E-3</v>
      </c>
      <c r="T33" s="84"/>
      <c r="U33" s="85">
        <f t="shared" si="5"/>
        <v>4.1666666666666666E-3</v>
      </c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</row>
    <row r="34" spans="1:93" ht="16.5" customHeight="1" x14ac:dyDescent="0.25">
      <c r="A34" s="86">
        <v>6</v>
      </c>
      <c r="B34" s="70">
        <v>2</v>
      </c>
      <c r="C34" s="71">
        <f t="shared" ca="1" si="0"/>
        <v>0.39842434582186825</v>
      </c>
      <c r="D34" s="87"/>
      <c r="E34" s="73" t="s">
        <v>62</v>
      </c>
      <c r="F34" s="74">
        <v>1999</v>
      </c>
      <c r="G34" s="74">
        <v>3</v>
      </c>
      <c r="H34" s="75" t="s">
        <v>56</v>
      </c>
      <c r="I34" s="76" t="s">
        <v>63</v>
      </c>
      <c r="J34" s="77">
        <v>7.0949074074074068E-4</v>
      </c>
      <c r="K34" s="77">
        <v>2.4071759259259261E-2</v>
      </c>
      <c r="L34" s="78">
        <f t="shared" si="1"/>
        <v>2.3362268518518522E-2</v>
      </c>
      <c r="M34" s="79">
        <v>2</v>
      </c>
      <c r="N34" s="80">
        <v>1</v>
      </c>
      <c r="O34" s="80">
        <v>1</v>
      </c>
      <c r="P34" s="81">
        <v>4</v>
      </c>
      <c r="Q34" s="82">
        <f t="shared" si="2"/>
        <v>8</v>
      </c>
      <c r="R34" s="78">
        <f t="shared" si="3"/>
        <v>2.7528935185185188E-2</v>
      </c>
      <c r="S34" s="83">
        <f t="shared" si="4"/>
        <v>3.846064814814816E-3</v>
      </c>
      <c r="T34" s="84"/>
      <c r="U34" s="85">
        <f t="shared" si="5"/>
        <v>4.1666666666666666E-3</v>
      </c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</row>
    <row r="35" spans="1:93" ht="16.5" customHeight="1" x14ac:dyDescent="0.25">
      <c r="A35" s="69">
        <v>7</v>
      </c>
      <c r="B35" s="70">
        <v>16</v>
      </c>
      <c r="C35" s="71">
        <f t="shared" ca="1" si="0"/>
        <v>0.69512300609183197</v>
      </c>
      <c r="D35" s="72"/>
      <c r="E35" s="73" t="s">
        <v>64</v>
      </c>
      <c r="F35" s="74">
        <v>1999</v>
      </c>
      <c r="G35" s="74">
        <v>2</v>
      </c>
      <c r="H35" s="75" t="s">
        <v>56</v>
      </c>
      <c r="I35" s="76" t="s">
        <v>57</v>
      </c>
      <c r="J35" s="77">
        <v>5.5659722222222222E-3</v>
      </c>
      <c r="K35" s="77">
        <v>2.8931712962962961E-2</v>
      </c>
      <c r="L35" s="78">
        <f t="shared" si="1"/>
        <v>2.3365740740740739E-2</v>
      </c>
      <c r="M35" s="79">
        <v>2</v>
      </c>
      <c r="N35" s="80">
        <v>1</v>
      </c>
      <c r="O35" s="80">
        <v>1</v>
      </c>
      <c r="P35" s="81">
        <v>4</v>
      </c>
      <c r="Q35" s="82">
        <f t="shared" si="2"/>
        <v>8</v>
      </c>
      <c r="R35" s="78">
        <f t="shared" si="3"/>
        <v>2.7532407407407405E-2</v>
      </c>
      <c r="S35" s="83">
        <f t="shared" si="4"/>
        <v>3.8495370370370333E-3</v>
      </c>
      <c r="T35" s="84"/>
      <c r="U35" s="85">
        <f t="shared" si="5"/>
        <v>4.1666666666666666E-3</v>
      </c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</row>
    <row r="36" spans="1:93" ht="16.5" customHeight="1" x14ac:dyDescent="0.25">
      <c r="A36" s="86">
        <v>8</v>
      </c>
      <c r="B36" s="70">
        <v>4</v>
      </c>
      <c r="C36" s="71">
        <f t="shared" ca="1" si="0"/>
        <v>0.14661151690128271</v>
      </c>
      <c r="D36" s="72"/>
      <c r="E36" s="73" t="s">
        <v>65</v>
      </c>
      <c r="F36" s="88">
        <v>1998</v>
      </c>
      <c r="G36" s="88">
        <v>1</v>
      </c>
      <c r="H36" s="75" t="s">
        <v>56</v>
      </c>
      <c r="I36" s="76" t="s">
        <v>63</v>
      </c>
      <c r="J36" s="77">
        <v>1.3993055555555555E-3</v>
      </c>
      <c r="K36" s="77">
        <v>2.2424768518518517E-2</v>
      </c>
      <c r="L36" s="78">
        <f t="shared" si="1"/>
        <v>2.1025462962962961E-2</v>
      </c>
      <c r="M36" s="79">
        <v>4</v>
      </c>
      <c r="N36" s="80">
        <v>3</v>
      </c>
      <c r="O36" s="80">
        <v>4</v>
      </c>
      <c r="P36" s="81">
        <v>2</v>
      </c>
      <c r="Q36" s="82">
        <f t="shared" si="2"/>
        <v>13</v>
      </c>
      <c r="R36" s="78">
        <f t="shared" si="3"/>
        <v>2.7796296296296295E-2</v>
      </c>
      <c r="S36" s="83">
        <f t="shared" si="4"/>
        <v>4.1134259259259232E-3</v>
      </c>
      <c r="T36" s="84"/>
      <c r="U36" s="85">
        <f t="shared" si="5"/>
        <v>6.7708333333333336E-3</v>
      </c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</row>
    <row r="37" spans="1:93" ht="16.5" customHeight="1" x14ac:dyDescent="0.25">
      <c r="A37" s="69">
        <v>9</v>
      </c>
      <c r="B37" s="70">
        <v>5</v>
      </c>
      <c r="C37" s="71">
        <f t="shared" ca="1" si="0"/>
        <v>0.48797039832394395</v>
      </c>
      <c r="D37" s="72"/>
      <c r="E37" s="73" t="s">
        <v>66</v>
      </c>
      <c r="F37" s="74">
        <v>1999</v>
      </c>
      <c r="G37" s="74">
        <v>1</v>
      </c>
      <c r="H37" s="75" t="s">
        <v>59</v>
      </c>
      <c r="I37" s="76" t="s">
        <v>60</v>
      </c>
      <c r="J37" s="77">
        <v>1.7523148148148148E-3</v>
      </c>
      <c r="K37" s="77">
        <v>2.3622685185185188E-2</v>
      </c>
      <c r="L37" s="78">
        <f t="shared" si="1"/>
        <v>2.1870370370370373E-2</v>
      </c>
      <c r="M37" s="79">
        <v>4</v>
      </c>
      <c r="N37" s="80">
        <v>3</v>
      </c>
      <c r="O37" s="80">
        <v>2</v>
      </c>
      <c r="P37" s="81">
        <v>3</v>
      </c>
      <c r="Q37" s="82">
        <f t="shared" si="2"/>
        <v>12</v>
      </c>
      <c r="R37" s="78">
        <f t="shared" si="3"/>
        <v>2.8120370370370372E-2</v>
      </c>
      <c r="S37" s="83">
        <f t="shared" si="4"/>
        <v>4.4375000000000005E-3</v>
      </c>
      <c r="T37" s="84"/>
      <c r="U37" s="85">
        <f t="shared" si="5"/>
        <v>6.2500000000000003E-3</v>
      </c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</row>
    <row r="38" spans="1:93" ht="16.5" customHeight="1" x14ac:dyDescent="0.25">
      <c r="A38" s="86">
        <v>10</v>
      </c>
      <c r="B38" s="70">
        <v>13</v>
      </c>
      <c r="C38" s="71">
        <f t="shared" ca="1" si="0"/>
        <v>0.29728037026919196</v>
      </c>
      <c r="D38" s="72"/>
      <c r="E38" s="73" t="s">
        <v>67</v>
      </c>
      <c r="F38" s="74">
        <v>1999</v>
      </c>
      <c r="G38" s="74">
        <v>1</v>
      </c>
      <c r="H38" s="75" t="s">
        <v>56</v>
      </c>
      <c r="I38" s="76" t="s">
        <v>63</v>
      </c>
      <c r="J38" s="77">
        <v>4.5196759259259261E-3</v>
      </c>
      <c r="K38" s="77">
        <v>2.5593749999999998E-2</v>
      </c>
      <c r="L38" s="78">
        <f t="shared" si="1"/>
        <v>2.1074074074074071E-2</v>
      </c>
      <c r="M38" s="79">
        <v>2</v>
      </c>
      <c r="N38" s="80">
        <v>4</v>
      </c>
      <c r="O38" s="80">
        <v>4</v>
      </c>
      <c r="P38" s="81">
        <v>4</v>
      </c>
      <c r="Q38" s="82">
        <f t="shared" si="2"/>
        <v>14</v>
      </c>
      <c r="R38" s="78">
        <f t="shared" si="3"/>
        <v>2.836574074074074E-2</v>
      </c>
      <c r="S38" s="83">
        <f t="shared" si="4"/>
        <v>4.6828703703703685E-3</v>
      </c>
      <c r="T38" s="84"/>
      <c r="U38" s="85">
        <f t="shared" si="5"/>
        <v>7.2916666666666668E-3</v>
      </c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</row>
    <row r="39" spans="1:93" ht="16.5" customHeight="1" x14ac:dyDescent="0.25">
      <c r="A39" s="69">
        <v>11</v>
      </c>
      <c r="B39" s="70">
        <v>10</v>
      </c>
      <c r="C39" s="71">
        <f t="shared" ca="1" si="0"/>
        <v>0.9408141885074901</v>
      </c>
      <c r="D39" s="72"/>
      <c r="E39" s="89" t="s">
        <v>68</v>
      </c>
      <c r="F39" s="90">
        <v>1998</v>
      </c>
      <c r="G39" s="90">
        <v>1</v>
      </c>
      <c r="H39" s="75" t="s">
        <v>59</v>
      </c>
      <c r="I39" s="76" t="s">
        <v>60</v>
      </c>
      <c r="J39" s="77">
        <v>3.4780092592592592E-3</v>
      </c>
      <c r="K39" s="77">
        <v>2.6400462962962962E-2</v>
      </c>
      <c r="L39" s="78">
        <f t="shared" si="1"/>
        <v>2.2922453703703702E-2</v>
      </c>
      <c r="M39" s="79">
        <v>3</v>
      </c>
      <c r="N39" s="80">
        <v>2</v>
      </c>
      <c r="O39" s="80">
        <v>2</v>
      </c>
      <c r="P39" s="81">
        <v>4</v>
      </c>
      <c r="Q39" s="82">
        <f t="shared" si="2"/>
        <v>11</v>
      </c>
      <c r="R39" s="78">
        <f t="shared" si="3"/>
        <v>2.8651620370370369E-2</v>
      </c>
      <c r="S39" s="83">
        <f t="shared" si="4"/>
        <v>4.9687499999999975E-3</v>
      </c>
      <c r="T39" s="84"/>
      <c r="U39" s="85">
        <f t="shared" si="5"/>
        <v>5.7291666666666663E-3</v>
      </c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</row>
    <row r="40" spans="1:93" ht="16.5" customHeight="1" x14ac:dyDescent="0.25">
      <c r="A40" s="86">
        <v>12</v>
      </c>
      <c r="B40" s="70">
        <v>15</v>
      </c>
      <c r="C40" s="71">
        <f t="shared" ca="1" si="0"/>
        <v>0.21333064651769695</v>
      </c>
      <c r="D40" s="72"/>
      <c r="E40" s="73" t="s">
        <v>69</v>
      </c>
      <c r="F40" s="74">
        <v>1999</v>
      </c>
      <c r="G40" s="74">
        <v>1</v>
      </c>
      <c r="H40" s="75" t="s">
        <v>70</v>
      </c>
      <c r="I40" s="91" t="s">
        <v>71</v>
      </c>
      <c r="J40" s="77">
        <v>5.2060185185185187E-3</v>
      </c>
      <c r="K40" s="77">
        <v>2.8653935185185182E-2</v>
      </c>
      <c r="L40" s="78">
        <f t="shared" si="1"/>
        <v>2.3447916666666662E-2</v>
      </c>
      <c r="M40" s="79">
        <v>2</v>
      </c>
      <c r="N40" s="80">
        <v>5</v>
      </c>
      <c r="O40" s="80">
        <v>2</v>
      </c>
      <c r="P40" s="81">
        <v>4</v>
      </c>
      <c r="Q40" s="82">
        <f t="shared" si="2"/>
        <v>13</v>
      </c>
      <c r="R40" s="78">
        <f t="shared" si="3"/>
        <v>3.0218749999999996E-2</v>
      </c>
      <c r="S40" s="83">
        <f t="shared" si="4"/>
        <v>6.5358796296296241E-3</v>
      </c>
      <c r="T40" s="84"/>
      <c r="U40" s="85">
        <f t="shared" si="5"/>
        <v>6.7708333333333336E-3</v>
      </c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  <c r="CD40" s="67"/>
      <c r="CE40" s="67"/>
    </row>
    <row r="41" spans="1:93" ht="16.5" customHeight="1" x14ac:dyDescent="0.25">
      <c r="A41" s="69"/>
      <c r="B41" s="70">
        <v>8</v>
      </c>
      <c r="C41" s="71">
        <f t="shared" ca="1" si="0"/>
        <v>0.44369974107874655</v>
      </c>
      <c r="D41" s="92"/>
      <c r="E41" s="73" t="s">
        <v>72</v>
      </c>
      <c r="F41" s="88">
        <v>1998</v>
      </c>
      <c r="G41" s="88" t="s">
        <v>54</v>
      </c>
      <c r="H41" s="75" t="s">
        <v>56</v>
      </c>
      <c r="I41" s="76" t="s">
        <v>63</v>
      </c>
      <c r="J41" s="77">
        <v>2.7777777777777779E-3</v>
      </c>
      <c r="K41" s="93"/>
      <c r="L41" s="78"/>
      <c r="M41" s="79"/>
      <c r="N41" s="80"/>
      <c r="O41" s="80"/>
      <c r="P41" s="81"/>
      <c r="Q41" s="82"/>
      <c r="R41" s="78"/>
      <c r="S41" s="83"/>
      <c r="T41" s="84"/>
      <c r="U41" s="85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  <c r="CD41" s="67"/>
      <c r="CE41" s="67"/>
    </row>
    <row r="42" spans="1:93" ht="16.5" customHeight="1" x14ac:dyDescent="0.25">
      <c r="A42" s="86"/>
      <c r="B42" s="70">
        <v>9</v>
      </c>
      <c r="C42" s="71">
        <f t="shared" ca="1" si="0"/>
        <v>0.13514090403393608</v>
      </c>
      <c r="D42" s="72"/>
      <c r="E42" s="73" t="s">
        <v>73</v>
      </c>
      <c r="F42" s="74">
        <v>1998</v>
      </c>
      <c r="G42" s="74">
        <v>2</v>
      </c>
      <c r="H42" s="75" t="s">
        <v>56</v>
      </c>
      <c r="I42" s="76" t="s">
        <v>57</v>
      </c>
      <c r="J42" s="77">
        <v>3.1249999999999997E-3</v>
      </c>
      <c r="K42" s="93"/>
      <c r="L42" s="78"/>
      <c r="M42" s="79"/>
      <c r="N42" s="80"/>
      <c r="O42" s="80"/>
      <c r="P42" s="81"/>
      <c r="Q42" s="82"/>
      <c r="R42" s="78"/>
      <c r="S42" s="83"/>
      <c r="T42" s="84"/>
      <c r="U42" s="85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  <c r="CD42" s="67"/>
      <c r="CE42" s="67"/>
    </row>
    <row r="43" spans="1:93" ht="16.5" customHeight="1" x14ac:dyDescent="0.25">
      <c r="A43" s="69"/>
      <c r="B43" s="70">
        <v>12</v>
      </c>
      <c r="C43" s="71">
        <f t="shared" ca="1" si="0"/>
        <v>0.89339235065389777</v>
      </c>
      <c r="D43" s="72"/>
      <c r="E43" s="73" t="s">
        <v>74</v>
      </c>
      <c r="F43" s="74">
        <v>1999</v>
      </c>
      <c r="G43" s="74">
        <v>2</v>
      </c>
      <c r="H43" s="75" t="s">
        <v>56</v>
      </c>
      <c r="I43" s="76" t="s">
        <v>63</v>
      </c>
      <c r="J43" s="77">
        <v>4.1666666666666666E-3</v>
      </c>
      <c r="K43" s="93"/>
      <c r="L43" s="78"/>
      <c r="M43" s="79"/>
      <c r="N43" s="80"/>
      <c r="O43" s="80"/>
      <c r="P43" s="81"/>
      <c r="Q43" s="82"/>
      <c r="R43" s="78"/>
      <c r="S43" s="83"/>
      <c r="T43" s="84"/>
      <c r="U43" s="85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</row>
    <row r="44" spans="1:93" ht="16.5" customHeight="1" x14ac:dyDescent="0.25">
      <c r="A44" s="86"/>
      <c r="B44" s="70">
        <v>14</v>
      </c>
      <c r="C44" s="71">
        <f t="shared" ca="1" si="0"/>
        <v>0.44623547689447418</v>
      </c>
      <c r="D44" s="72"/>
      <c r="E44" s="73" t="s">
        <v>75</v>
      </c>
      <c r="F44" s="74">
        <v>1999</v>
      </c>
      <c r="G44" s="74">
        <v>2</v>
      </c>
      <c r="H44" s="75" t="s">
        <v>56</v>
      </c>
      <c r="I44" s="76" t="s">
        <v>76</v>
      </c>
      <c r="J44" s="77">
        <v>4.8611111111111112E-3</v>
      </c>
      <c r="K44" s="93"/>
      <c r="L44" s="78"/>
      <c r="M44" s="79"/>
      <c r="N44" s="80"/>
      <c r="O44" s="80"/>
      <c r="P44" s="81"/>
      <c r="Q44" s="82"/>
      <c r="R44" s="78"/>
      <c r="S44" s="83"/>
      <c r="T44" s="84"/>
      <c r="U44" s="85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</row>
    <row r="45" spans="1:93" ht="15" hidden="1" customHeight="1" x14ac:dyDescent="0.25">
      <c r="A45" s="94"/>
      <c r="B45" s="95"/>
      <c r="C45" s="96"/>
      <c r="D45" s="97"/>
      <c r="E45" s="98"/>
      <c r="F45" s="99"/>
      <c r="G45" s="99"/>
      <c r="H45" s="100"/>
      <c r="I45" s="101"/>
      <c r="K45" s="102"/>
      <c r="L45" s="103"/>
      <c r="M45" s="104"/>
      <c r="N45" s="104"/>
      <c r="O45" s="104"/>
      <c r="P45" s="105"/>
      <c r="Q45" s="106"/>
      <c r="R45" s="103"/>
      <c r="S45" s="107"/>
      <c r="T45" s="108"/>
      <c r="U45" s="109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</row>
    <row r="46" spans="1:93" s="110" customFormat="1" ht="18.75" customHeight="1" x14ac:dyDescent="0.2">
      <c r="A46" s="110" t="s">
        <v>77</v>
      </c>
      <c r="B46" s="111"/>
      <c r="D46" s="112"/>
      <c r="E46" s="113"/>
      <c r="F46" s="111"/>
      <c r="G46" s="111"/>
      <c r="H46" s="68" t="s">
        <v>78</v>
      </c>
      <c r="I46" s="114"/>
      <c r="K46" s="111"/>
      <c r="L46" s="115"/>
      <c r="M46" s="111"/>
      <c r="N46" s="111"/>
      <c r="O46" s="111"/>
      <c r="P46" s="116"/>
      <c r="Q46" s="111"/>
      <c r="R46" s="111"/>
      <c r="S46" s="117"/>
      <c r="T46" s="111"/>
      <c r="U46" s="118"/>
      <c r="V46" s="118"/>
      <c r="W46" s="118"/>
      <c r="X46" s="118"/>
      <c r="Y46" s="67"/>
      <c r="Z46" s="67"/>
      <c r="AA46" s="67"/>
      <c r="AB46" s="67"/>
      <c r="AC46" s="67"/>
      <c r="AD46" s="67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</row>
    <row r="47" spans="1:93" ht="16.5" customHeight="1" x14ac:dyDescent="0.25">
      <c r="A47" s="69">
        <v>1</v>
      </c>
      <c r="B47" s="70">
        <v>31</v>
      </c>
      <c r="C47" s="71">
        <f t="shared" ref="C47:C76" ca="1" si="6">RAND()</f>
        <v>0.7074044915871277</v>
      </c>
      <c r="D47" s="87"/>
      <c r="E47" s="73" t="s">
        <v>79</v>
      </c>
      <c r="F47" s="88">
        <v>1998</v>
      </c>
      <c r="G47" s="88" t="s">
        <v>54</v>
      </c>
      <c r="H47" s="75" t="s">
        <v>56</v>
      </c>
      <c r="I47" s="76" t="s">
        <v>57</v>
      </c>
      <c r="J47" s="77">
        <v>1.0774305555555556E-2</v>
      </c>
      <c r="K47" s="77">
        <v>3.2357638888888887E-2</v>
      </c>
      <c r="L47" s="78">
        <f t="shared" ref="L47:L70" si="7">K47-J47</f>
        <v>2.1583333333333329E-2</v>
      </c>
      <c r="M47" s="79">
        <v>2</v>
      </c>
      <c r="N47" s="80">
        <v>1</v>
      </c>
      <c r="O47" s="80">
        <v>1</v>
      </c>
      <c r="P47" s="81">
        <v>0</v>
      </c>
      <c r="Q47" s="82">
        <f t="shared" ref="Q47:Q72" si="8">M47+N47+O47+P47</f>
        <v>4</v>
      </c>
      <c r="R47" s="78">
        <f t="shared" ref="R47:R70" si="9">L47+U47</f>
        <v>2.3666666666666662E-2</v>
      </c>
      <c r="S47" s="83">
        <f t="shared" ref="S47:S70" si="10">R47-$R$47</f>
        <v>0</v>
      </c>
      <c r="T47" s="84"/>
      <c r="U47" s="85">
        <f t="shared" ref="U47:U70" si="11">Q47*"0:00:45"</f>
        <v>2.0833333333333333E-3</v>
      </c>
      <c r="Y47" s="67"/>
      <c r="Z47" s="67"/>
      <c r="AA47" s="67"/>
      <c r="AB47" s="67"/>
      <c r="AC47" s="67"/>
      <c r="AD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</row>
    <row r="48" spans="1:93" ht="16.5" customHeight="1" x14ac:dyDescent="0.25">
      <c r="A48" s="84">
        <v>2</v>
      </c>
      <c r="B48" s="70">
        <v>39</v>
      </c>
      <c r="C48" s="71">
        <f t="shared" ca="1" si="6"/>
        <v>0.58416830541047082</v>
      </c>
      <c r="D48" s="87"/>
      <c r="E48" s="73" t="s">
        <v>80</v>
      </c>
      <c r="F48" s="88">
        <v>1999</v>
      </c>
      <c r="G48" s="88">
        <v>1</v>
      </c>
      <c r="H48" s="75" t="s">
        <v>51</v>
      </c>
      <c r="I48" s="76" t="s">
        <v>52</v>
      </c>
      <c r="J48" s="77">
        <v>1.354513888888889E-2</v>
      </c>
      <c r="K48" s="77">
        <v>3.6239583333333332E-2</v>
      </c>
      <c r="L48" s="78">
        <f t="shared" si="7"/>
        <v>2.2694444444444441E-2</v>
      </c>
      <c r="M48" s="79">
        <v>1</v>
      </c>
      <c r="N48" s="80">
        <v>2</v>
      </c>
      <c r="O48" s="80">
        <v>0</v>
      </c>
      <c r="P48" s="81">
        <v>0</v>
      </c>
      <c r="Q48" s="82">
        <f t="shared" si="8"/>
        <v>3</v>
      </c>
      <c r="R48" s="78">
        <f t="shared" si="9"/>
        <v>2.4256944444444442E-2</v>
      </c>
      <c r="S48" s="83">
        <f t="shared" si="10"/>
        <v>5.9027777777777984E-4</v>
      </c>
      <c r="T48" s="84"/>
      <c r="U48" s="85">
        <f t="shared" si="11"/>
        <v>1.5625000000000001E-3</v>
      </c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</row>
    <row r="49" spans="1:83" ht="16.5" customHeight="1" x14ac:dyDescent="0.25">
      <c r="A49" s="69">
        <v>3</v>
      </c>
      <c r="B49" s="70">
        <v>46</v>
      </c>
      <c r="C49" s="71">
        <f t="shared" ca="1" si="6"/>
        <v>0.25190971269130347</v>
      </c>
      <c r="D49" s="87"/>
      <c r="E49" s="73" t="s">
        <v>81</v>
      </c>
      <c r="F49" s="88">
        <v>1998</v>
      </c>
      <c r="G49" s="88">
        <v>1</v>
      </c>
      <c r="H49" s="75" t="s">
        <v>70</v>
      </c>
      <c r="I49" s="91" t="s">
        <v>71</v>
      </c>
      <c r="J49" s="77">
        <v>1.5980324074074074E-2</v>
      </c>
      <c r="K49" s="77">
        <v>3.85625E-2</v>
      </c>
      <c r="L49" s="78">
        <f t="shared" si="7"/>
        <v>2.2582175925925926E-2</v>
      </c>
      <c r="M49" s="79">
        <v>1</v>
      </c>
      <c r="N49" s="80">
        <v>2</v>
      </c>
      <c r="O49" s="80">
        <v>0</v>
      </c>
      <c r="P49" s="81">
        <v>1</v>
      </c>
      <c r="Q49" s="82">
        <f t="shared" si="8"/>
        <v>4</v>
      </c>
      <c r="R49" s="78">
        <f t="shared" si="9"/>
        <v>2.4665509259259259E-2</v>
      </c>
      <c r="S49" s="83">
        <f t="shared" si="10"/>
        <v>9.9884259259259631E-4</v>
      </c>
      <c r="T49" s="84"/>
      <c r="U49" s="85">
        <f t="shared" si="11"/>
        <v>2.0833333333333333E-3</v>
      </c>
      <c r="W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  <c r="CD49" s="67"/>
      <c r="CE49" s="67"/>
    </row>
    <row r="50" spans="1:83" ht="16.5" customHeight="1" x14ac:dyDescent="0.25">
      <c r="A50" s="84">
        <v>4</v>
      </c>
      <c r="B50" s="70">
        <v>43</v>
      </c>
      <c r="C50" s="71">
        <f t="shared" ca="1" si="6"/>
        <v>0.64876995941678128</v>
      </c>
      <c r="D50" s="87"/>
      <c r="E50" s="73" t="s">
        <v>82</v>
      </c>
      <c r="F50" s="88">
        <v>1999</v>
      </c>
      <c r="G50" s="88">
        <v>2</v>
      </c>
      <c r="H50" s="75" t="s">
        <v>56</v>
      </c>
      <c r="I50" s="76" t="s">
        <v>57</v>
      </c>
      <c r="J50" s="77">
        <v>1.4938657407407407E-2</v>
      </c>
      <c r="K50" s="77">
        <v>3.6854166666666667E-2</v>
      </c>
      <c r="L50" s="78">
        <f t="shared" si="7"/>
        <v>2.191550925925926E-2</v>
      </c>
      <c r="M50" s="79">
        <v>2</v>
      </c>
      <c r="N50" s="80">
        <v>3</v>
      </c>
      <c r="O50" s="80">
        <v>0</v>
      </c>
      <c r="P50" s="81">
        <v>1</v>
      </c>
      <c r="Q50" s="82">
        <f t="shared" si="8"/>
        <v>6</v>
      </c>
      <c r="R50" s="78">
        <f t="shared" si="9"/>
        <v>2.5040509259259259E-2</v>
      </c>
      <c r="S50" s="83">
        <f t="shared" si="10"/>
        <v>1.3738425925925966E-3</v>
      </c>
      <c r="T50" s="84"/>
      <c r="U50" s="85">
        <f t="shared" si="11"/>
        <v>3.1250000000000002E-3</v>
      </c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</row>
    <row r="51" spans="1:83" ht="16.5" customHeight="1" x14ac:dyDescent="0.25">
      <c r="A51" s="69">
        <v>5</v>
      </c>
      <c r="B51" s="70">
        <v>37</v>
      </c>
      <c r="C51" s="71">
        <f t="shared" ca="1" si="6"/>
        <v>0.62290430982345157</v>
      </c>
      <c r="D51" s="87"/>
      <c r="E51" s="73" t="s">
        <v>83</v>
      </c>
      <c r="F51" s="88">
        <v>1999</v>
      </c>
      <c r="G51" s="88">
        <v>1</v>
      </c>
      <c r="H51" s="75" t="s">
        <v>56</v>
      </c>
      <c r="I51" s="76" t="s">
        <v>57</v>
      </c>
      <c r="J51" s="77">
        <v>1.2856481481481481E-2</v>
      </c>
      <c r="K51" s="77">
        <v>3.5973379629629633E-2</v>
      </c>
      <c r="L51" s="78">
        <f t="shared" si="7"/>
        <v>2.311689814814815E-2</v>
      </c>
      <c r="M51" s="79">
        <v>0</v>
      </c>
      <c r="N51" s="80">
        <v>3</v>
      </c>
      <c r="O51" s="80">
        <v>1</v>
      </c>
      <c r="P51" s="81">
        <v>1</v>
      </c>
      <c r="Q51" s="82">
        <f t="shared" si="8"/>
        <v>5</v>
      </c>
      <c r="R51" s="78">
        <f t="shared" si="9"/>
        <v>2.5721064814814818E-2</v>
      </c>
      <c r="S51" s="83">
        <f t="shared" si="10"/>
        <v>2.0543981481481559E-3</v>
      </c>
      <c r="T51" s="84"/>
      <c r="U51" s="85">
        <f t="shared" si="11"/>
        <v>2.6041666666666665E-3</v>
      </c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</row>
    <row r="52" spans="1:83" ht="16.5" customHeight="1" x14ac:dyDescent="0.25">
      <c r="A52" s="84">
        <v>6</v>
      </c>
      <c r="B52" s="70">
        <v>24</v>
      </c>
      <c r="C52" s="71">
        <f t="shared" ca="1" si="6"/>
        <v>0.28576389841552807</v>
      </c>
      <c r="D52" s="119"/>
      <c r="E52" s="73" t="s">
        <v>84</v>
      </c>
      <c r="F52" s="88">
        <v>1998</v>
      </c>
      <c r="G52" s="88" t="s">
        <v>54</v>
      </c>
      <c r="H52" s="75" t="s">
        <v>59</v>
      </c>
      <c r="I52" s="76" t="s">
        <v>60</v>
      </c>
      <c r="J52" s="77">
        <v>8.3402777777777781E-3</v>
      </c>
      <c r="K52" s="77">
        <v>3.1252314814814809E-2</v>
      </c>
      <c r="L52" s="78">
        <f t="shared" si="7"/>
        <v>2.2912037037037029E-2</v>
      </c>
      <c r="M52" s="79">
        <v>1</v>
      </c>
      <c r="N52" s="80">
        <v>3</v>
      </c>
      <c r="O52" s="80">
        <v>1</v>
      </c>
      <c r="P52" s="81">
        <v>1</v>
      </c>
      <c r="Q52" s="82">
        <f t="shared" si="8"/>
        <v>6</v>
      </c>
      <c r="R52" s="78">
        <f t="shared" si="9"/>
        <v>2.6037037037037029E-2</v>
      </c>
      <c r="S52" s="83">
        <f t="shared" si="10"/>
        <v>2.3703703703703664E-3</v>
      </c>
      <c r="T52" s="84"/>
      <c r="U52" s="85">
        <f t="shared" si="11"/>
        <v>3.1250000000000002E-3</v>
      </c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</row>
    <row r="53" spans="1:83" ht="16.5" customHeight="1" x14ac:dyDescent="0.25">
      <c r="A53" s="69">
        <v>7</v>
      </c>
      <c r="B53" s="70">
        <v>29</v>
      </c>
      <c r="C53" s="71">
        <f t="shared" ca="1" si="6"/>
        <v>0.58111730648000437</v>
      </c>
      <c r="D53" s="119"/>
      <c r="E53" s="73" t="s">
        <v>85</v>
      </c>
      <c r="F53" s="88">
        <v>1998</v>
      </c>
      <c r="G53" s="88" t="s">
        <v>54</v>
      </c>
      <c r="H53" s="75" t="s">
        <v>56</v>
      </c>
      <c r="I53" s="76" t="s">
        <v>57</v>
      </c>
      <c r="J53" s="77">
        <v>1.0072916666666668E-2</v>
      </c>
      <c r="K53" s="77">
        <v>3.2986111111111112E-2</v>
      </c>
      <c r="L53" s="78">
        <f t="shared" si="7"/>
        <v>2.2913194444444444E-2</v>
      </c>
      <c r="M53" s="79">
        <v>2</v>
      </c>
      <c r="N53" s="80">
        <v>1</v>
      </c>
      <c r="O53" s="80">
        <v>1</v>
      </c>
      <c r="P53" s="81">
        <v>2</v>
      </c>
      <c r="Q53" s="82">
        <f t="shared" si="8"/>
        <v>6</v>
      </c>
      <c r="R53" s="78">
        <f t="shared" si="9"/>
        <v>2.6038194444444444E-2</v>
      </c>
      <c r="S53" s="83">
        <f t="shared" si="10"/>
        <v>2.3715277777777814E-3</v>
      </c>
      <c r="T53" s="84"/>
      <c r="U53" s="85">
        <f t="shared" si="11"/>
        <v>3.1250000000000002E-3</v>
      </c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</row>
    <row r="54" spans="1:83" ht="16.5" customHeight="1" x14ac:dyDescent="0.25">
      <c r="A54" s="84">
        <v>8</v>
      </c>
      <c r="B54" s="70">
        <v>26</v>
      </c>
      <c r="C54" s="71">
        <f t="shared" ca="1" si="6"/>
        <v>0.96054622181463511</v>
      </c>
      <c r="D54" s="119"/>
      <c r="E54" s="73" t="s">
        <v>86</v>
      </c>
      <c r="F54" s="88">
        <v>1998</v>
      </c>
      <c r="G54" s="88" t="s">
        <v>54</v>
      </c>
      <c r="H54" s="75" t="s">
        <v>59</v>
      </c>
      <c r="I54" s="76" t="s">
        <v>60</v>
      </c>
      <c r="J54" s="77">
        <v>9.0324074074074074E-3</v>
      </c>
      <c r="K54" s="77">
        <v>2.9511574074074075E-2</v>
      </c>
      <c r="L54" s="78">
        <f t="shared" si="7"/>
        <v>2.0479166666666666E-2</v>
      </c>
      <c r="M54" s="79">
        <v>1</v>
      </c>
      <c r="N54" s="80">
        <v>3</v>
      </c>
      <c r="O54" s="80">
        <v>3</v>
      </c>
      <c r="P54" s="81">
        <v>4</v>
      </c>
      <c r="Q54" s="82">
        <f t="shared" si="8"/>
        <v>11</v>
      </c>
      <c r="R54" s="78">
        <f t="shared" si="9"/>
        <v>2.6208333333333333E-2</v>
      </c>
      <c r="S54" s="83">
        <f t="shared" si="10"/>
        <v>2.5416666666666712E-3</v>
      </c>
      <c r="T54" s="84"/>
      <c r="U54" s="85">
        <f t="shared" si="11"/>
        <v>5.7291666666666663E-3</v>
      </c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</row>
    <row r="55" spans="1:83" ht="16.5" customHeight="1" x14ac:dyDescent="0.25">
      <c r="A55" s="69">
        <v>9</v>
      </c>
      <c r="B55" s="70">
        <v>27</v>
      </c>
      <c r="C55" s="71">
        <f t="shared" ca="1" si="6"/>
        <v>0.95299446853428027</v>
      </c>
      <c r="D55" s="119"/>
      <c r="E55" s="73" t="s">
        <v>87</v>
      </c>
      <c r="F55" s="88">
        <v>1998</v>
      </c>
      <c r="G55" s="88">
        <v>1</v>
      </c>
      <c r="H55" s="75" t="s">
        <v>70</v>
      </c>
      <c r="I55" s="91" t="s">
        <v>71</v>
      </c>
      <c r="J55" s="77">
        <v>9.3842592592592606E-3</v>
      </c>
      <c r="K55" s="77">
        <v>3.1581018518518515E-2</v>
      </c>
      <c r="L55" s="78">
        <f t="shared" si="7"/>
        <v>2.2196759259259256E-2</v>
      </c>
      <c r="M55" s="79">
        <v>1</v>
      </c>
      <c r="N55" s="80">
        <v>3</v>
      </c>
      <c r="O55" s="80">
        <v>2</v>
      </c>
      <c r="P55" s="81">
        <v>2</v>
      </c>
      <c r="Q55" s="82">
        <f t="shared" si="8"/>
        <v>8</v>
      </c>
      <c r="R55" s="78">
        <f t="shared" si="9"/>
        <v>2.6363425925925922E-2</v>
      </c>
      <c r="S55" s="83">
        <f t="shared" si="10"/>
        <v>2.6967592592592599E-3</v>
      </c>
      <c r="T55" s="84"/>
      <c r="U55" s="85">
        <f t="shared" si="11"/>
        <v>4.1666666666666666E-3</v>
      </c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</row>
    <row r="56" spans="1:83" ht="16.5" customHeight="1" x14ac:dyDescent="0.25">
      <c r="A56" s="84">
        <v>10</v>
      </c>
      <c r="B56" s="70">
        <v>50</v>
      </c>
      <c r="C56" s="71">
        <f t="shared" ca="1" si="6"/>
        <v>0.59770052868570356</v>
      </c>
      <c r="D56" s="119"/>
      <c r="E56" s="73" t="s">
        <v>88</v>
      </c>
      <c r="F56" s="88">
        <v>1999</v>
      </c>
      <c r="G56" s="88">
        <v>1</v>
      </c>
      <c r="H56" s="75" t="s">
        <v>56</v>
      </c>
      <c r="I56" s="76" t="s">
        <v>63</v>
      </c>
      <c r="J56" s="77">
        <v>1.7371527777777777E-2</v>
      </c>
      <c r="K56" s="77">
        <v>3.9003472222222217E-2</v>
      </c>
      <c r="L56" s="78">
        <f t="shared" si="7"/>
        <v>2.163194444444444E-2</v>
      </c>
      <c r="M56" s="79">
        <v>5</v>
      </c>
      <c r="N56" s="80">
        <v>1</v>
      </c>
      <c r="O56" s="80">
        <v>2</v>
      </c>
      <c r="P56" s="81">
        <v>2</v>
      </c>
      <c r="Q56" s="82">
        <f t="shared" si="8"/>
        <v>10</v>
      </c>
      <c r="R56" s="78">
        <f t="shared" si="9"/>
        <v>2.6840277777777772E-2</v>
      </c>
      <c r="S56" s="83">
        <f t="shared" si="10"/>
        <v>3.1736111111111097E-3</v>
      </c>
      <c r="T56" s="84"/>
      <c r="U56" s="85">
        <f t="shared" si="11"/>
        <v>5.208333333333333E-3</v>
      </c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</row>
    <row r="57" spans="1:83" ht="16.5" customHeight="1" x14ac:dyDescent="0.25">
      <c r="A57" s="69">
        <v>11</v>
      </c>
      <c r="B57" s="70">
        <v>45</v>
      </c>
      <c r="C57" s="71">
        <f t="shared" ca="1" si="6"/>
        <v>0.17805494340174655</v>
      </c>
      <c r="D57" s="119"/>
      <c r="E57" s="73" t="s">
        <v>89</v>
      </c>
      <c r="F57" s="88">
        <v>1998</v>
      </c>
      <c r="G57" s="88" t="s">
        <v>54</v>
      </c>
      <c r="H57" s="75" t="s">
        <v>59</v>
      </c>
      <c r="I57" s="76" t="s">
        <v>60</v>
      </c>
      <c r="J57" s="77">
        <v>1.5631944444444445E-2</v>
      </c>
      <c r="K57" s="77">
        <v>3.765162037037037E-2</v>
      </c>
      <c r="L57" s="78">
        <f t="shared" si="7"/>
        <v>2.2019675925925925E-2</v>
      </c>
      <c r="M57" s="79">
        <v>3</v>
      </c>
      <c r="N57" s="80">
        <v>3</v>
      </c>
      <c r="O57" s="80">
        <v>3</v>
      </c>
      <c r="P57" s="81">
        <v>2</v>
      </c>
      <c r="Q57" s="82">
        <f t="shared" si="8"/>
        <v>11</v>
      </c>
      <c r="R57" s="78">
        <f t="shared" si="9"/>
        <v>2.7748842592592592E-2</v>
      </c>
      <c r="S57" s="83">
        <f t="shared" si="10"/>
        <v>4.0821759259259301E-3</v>
      </c>
      <c r="T57" s="84"/>
      <c r="U57" s="85">
        <f t="shared" si="11"/>
        <v>5.7291666666666663E-3</v>
      </c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</row>
    <row r="58" spans="1:83" ht="16.5" customHeight="1" x14ac:dyDescent="0.25">
      <c r="A58" s="84">
        <v>12</v>
      </c>
      <c r="B58" s="70">
        <v>22</v>
      </c>
      <c r="C58" s="71">
        <f t="shared" ca="1" si="6"/>
        <v>0.14674350098968858</v>
      </c>
      <c r="D58" s="119"/>
      <c r="E58" s="73" t="s">
        <v>90</v>
      </c>
      <c r="F58" s="88">
        <v>1999</v>
      </c>
      <c r="G58" s="88">
        <v>1</v>
      </c>
      <c r="H58" s="75" t="s">
        <v>59</v>
      </c>
      <c r="I58" s="76" t="s">
        <v>60</v>
      </c>
      <c r="J58" s="77">
        <v>7.6388888888888886E-3</v>
      </c>
      <c r="K58" s="77">
        <v>3.0731481481481481E-2</v>
      </c>
      <c r="L58" s="78">
        <f t="shared" si="7"/>
        <v>2.3092592592592592E-2</v>
      </c>
      <c r="M58" s="79">
        <v>1</v>
      </c>
      <c r="N58" s="80">
        <v>3</v>
      </c>
      <c r="O58" s="80">
        <v>2</v>
      </c>
      <c r="P58" s="81">
        <v>4</v>
      </c>
      <c r="Q58" s="82">
        <f t="shared" si="8"/>
        <v>10</v>
      </c>
      <c r="R58" s="78">
        <f t="shared" si="9"/>
        <v>2.8300925925925924E-2</v>
      </c>
      <c r="S58" s="83">
        <f t="shared" si="10"/>
        <v>4.6342592592592616E-3</v>
      </c>
      <c r="T58" s="84"/>
      <c r="U58" s="85">
        <f t="shared" si="11"/>
        <v>5.208333333333333E-3</v>
      </c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</row>
    <row r="59" spans="1:83" ht="16.5" customHeight="1" x14ac:dyDescent="0.25">
      <c r="A59" s="69">
        <v>13</v>
      </c>
      <c r="B59" s="70">
        <v>49</v>
      </c>
      <c r="C59" s="71">
        <f t="shared" ca="1" si="6"/>
        <v>6.2044386648112071E-2</v>
      </c>
      <c r="D59" s="119"/>
      <c r="E59" s="73" t="s">
        <v>91</v>
      </c>
      <c r="F59" s="88">
        <v>1998</v>
      </c>
      <c r="G59" s="88">
        <v>1</v>
      </c>
      <c r="H59" s="75" t="s">
        <v>56</v>
      </c>
      <c r="I59" s="76" t="s">
        <v>63</v>
      </c>
      <c r="J59" s="77">
        <v>1.701851851851852E-2</v>
      </c>
      <c r="K59" s="77">
        <v>3.9688657407407409E-2</v>
      </c>
      <c r="L59" s="78">
        <f t="shared" si="7"/>
        <v>2.2670138888888889E-2</v>
      </c>
      <c r="M59" s="79">
        <v>2</v>
      </c>
      <c r="N59" s="80">
        <v>4</v>
      </c>
      <c r="O59" s="80">
        <v>3</v>
      </c>
      <c r="P59" s="81">
        <v>2</v>
      </c>
      <c r="Q59" s="82">
        <f t="shared" si="8"/>
        <v>11</v>
      </c>
      <c r="R59" s="78">
        <f t="shared" si="9"/>
        <v>2.8399305555555556E-2</v>
      </c>
      <c r="S59" s="83">
        <f t="shared" si="10"/>
        <v>4.7326388888888939E-3</v>
      </c>
      <c r="T59" s="84"/>
      <c r="U59" s="85">
        <f t="shared" si="11"/>
        <v>5.7291666666666663E-3</v>
      </c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</row>
    <row r="60" spans="1:83" ht="15.75" customHeight="1" x14ac:dyDescent="0.25">
      <c r="A60" s="84">
        <v>14</v>
      </c>
      <c r="B60" s="70">
        <v>30</v>
      </c>
      <c r="C60" s="71">
        <f t="shared" ca="1" si="6"/>
        <v>0.54218359084119572</v>
      </c>
      <c r="D60" s="119"/>
      <c r="E60" s="73" t="s">
        <v>92</v>
      </c>
      <c r="F60" s="88">
        <v>1998</v>
      </c>
      <c r="G60" s="88">
        <v>2</v>
      </c>
      <c r="H60" s="75" t="s">
        <v>56</v>
      </c>
      <c r="I60" s="76" t="s">
        <v>63</v>
      </c>
      <c r="J60" s="77">
        <v>1.0427083333333335E-2</v>
      </c>
      <c r="K60" s="77">
        <v>3.3435185185185186E-2</v>
      </c>
      <c r="L60" s="78">
        <f t="shared" si="7"/>
        <v>2.3008101851851849E-2</v>
      </c>
      <c r="M60" s="79">
        <v>2</v>
      </c>
      <c r="N60" s="80">
        <v>3</v>
      </c>
      <c r="O60" s="80">
        <v>1</v>
      </c>
      <c r="P60" s="81">
        <v>5</v>
      </c>
      <c r="Q60" s="82">
        <f t="shared" si="8"/>
        <v>11</v>
      </c>
      <c r="R60" s="78">
        <f t="shared" si="9"/>
        <v>2.8737268518518516E-2</v>
      </c>
      <c r="S60" s="83">
        <f t="shared" si="10"/>
        <v>5.0706018518518539E-3</v>
      </c>
      <c r="T60" s="84"/>
      <c r="U60" s="85">
        <f t="shared" si="11"/>
        <v>5.7291666666666663E-3</v>
      </c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</row>
    <row r="61" spans="1:83" ht="15.75" customHeight="1" x14ac:dyDescent="0.25">
      <c r="A61" s="69">
        <v>15</v>
      </c>
      <c r="B61" s="70">
        <v>36</v>
      </c>
      <c r="C61" s="71">
        <f t="shared" ca="1" si="6"/>
        <v>0.67416159201101422</v>
      </c>
      <c r="D61" s="119"/>
      <c r="E61" s="73" t="s">
        <v>93</v>
      </c>
      <c r="F61" s="88">
        <v>1998</v>
      </c>
      <c r="G61" s="88">
        <v>1</v>
      </c>
      <c r="H61" s="75" t="s">
        <v>51</v>
      </c>
      <c r="I61" s="76" t="s">
        <v>94</v>
      </c>
      <c r="J61" s="77">
        <v>1.2511574074074073E-2</v>
      </c>
      <c r="K61" s="77">
        <v>3.4135416666666668E-2</v>
      </c>
      <c r="L61" s="78">
        <f t="shared" si="7"/>
        <v>2.1623842592592597E-2</v>
      </c>
      <c r="M61" s="79">
        <v>3</v>
      </c>
      <c r="N61" s="80">
        <v>3</v>
      </c>
      <c r="O61" s="80">
        <v>4</v>
      </c>
      <c r="P61" s="81">
        <v>4</v>
      </c>
      <c r="Q61" s="82">
        <f t="shared" si="8"/>
        <v>14</v>
      </c>
      <c r="R61" s="78">
        <f t="shared" si="9"/>
        <v>2.8915509259259266E-2</v>
      </c>
      <c r="S61" s="83">
        <f t="shared" si="10"/>
        <v>5.2488425925926036E-3</v>
      </c>
      <c r="T61" s="84"/>
      <c r="U61" s="85">
        <f t="shared" si="11"/>
        <v>7.2916666666666668E-3</v>
      </c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</row>
    <row r="62" spans="1:83" ht="15.75" customHeight="1" x14ac:dyDescent="0.25">
      <c r="A62" s="84">
        <v>16</v>
      </c>
      <c r="B62" s="70">
        <v>42</v>
      </c>
      <c r="C62" s="71">
        <f t="shared" ca="1" si="6"/>
        <v>0.90428864753717131</v>
      </c>
      <c r="D62" s="119"/>
      <c r="E62" s="120" t="s">
        <v>95</v>
      </c>
      <c r="F62" s="121">
        <v>1998</v>
      </c>
      <c r="G62" s="88">
        <v>1</v>
      </c>
      <c r="H62" s="75" t="s">
        <v>96</v>
      </c>
      <c r="I62" s="76" t="s">
        <v>97</v>
      </c>
      <c r="J62" s="77">
        <v>1.458912037037037E-2</v>
      </c>
      <c r="K62" s="77">
        <v>3.6269675925925927E-2</v>
      </c>
      <c r="L62" s="78">
        <f t="shared" si="7"/>
        <v>2.1680555555555557E-2</v>
      </c>
      <c r="M62" s="79">
        <v>3</v>
      </c>
      <c r="N62" s="80">
        <v>4</v>
      </c>
      <c r="O62" s="80">
        <v>4</v>
      </c>
      <c r="P62" s="81">
        <v>3</v>
      </c>
      <c r="Q62" s="82">
        <f t="shared" si="8"/>
        <v>14</v>
      </c>
      <c r="R62" s="78">
        <f t="shared" si="9"/>
        <v>2.8972222222222226E-2</v>
      </c>
      <c r="S62" s="83">
        <f t="shared" si="10"/>
        <v>5.3055555555555634E-3</v>
      </c>
      <c r="T62" s="84"/>
      <c r="U62" s="85">
        <f t="shared" si="11"/>
        <v>7.2916666666666668E-3</v>
      </c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</row>
    <row r="63" spans="1:83" ht="15.75" customHeight="1" x14ac:dyDescent="0.25">
      <c r="A63" s="69">
        <v>17</v>
      </c>
      <c r="B63" s="70">
        <v>33</v>
      </c>
      <c r="C63" s="71">
        <f t="shared" ca="1" si="6"/>
        <v>0.48007975082863519</v>
      </c>
      <c r="D63" s="119"/>
      <c r="E63" s="73" t="s">
        <v>98</v>
      </c>
      <c r="F63" s="88">
        <v>1998</v>
      </c>
      <c r="G63" s="88">
        <v>2</v>
      </c>
      <c r="H63" s="75" t="s">
        <v>56</v>
      </c>
      <c r="I63" s="76" t="s">
        <v>63</v>
      </c>
      <c r="J63" s="77">
        <v>1.1465277777777777E-2</v>
      </c>
      <c r="K63" s="77">
        <v>3.5278935185185191E-2</v>
      </c>
      <c r="L63" s="78">
        <f t="shared" si="7"/>
        <v>2.3813657407407415E-2</v>
      </c>
      <c r="M63" s="79">
        <v>3</v>
      </c>
      <c r="N63" s="80">
        <v>2</v>
      </c>
      <c r="O63" s="80">
        <v>2</v>
      </c>
      <c r="P63" s="81">
        <v>4</v>
      </c>
      <c r="Q63" s="82">
        <f t="shared" si="8"/>
        <v>11</v>
      </c>
      <c r="R63" s="78">
        <f t="shared" si="9"/>
        <v>2.9542824074074082E-2</v>
      </c>
      <c r="S63" s="83">
        <f t="shared" si="10"/>
        <v>5.8761574074074202E-3</v>
      </c>
      <c r="T63" s="84"/>
      <c r="U63" s="85">
        <f t="shared" si="11"/>
        <v>5.7291666666666663E-3</v>
      </c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</row>
    <row r="64" spans="1:83" ht="15.75" customHeight="1" x14ac:dyDescent="0.25">
      <c r="A64" s="84">
        <v>18</v>
      </c>
      <c r="B64" s="70">
        <v>48</v>
      </c>
      <c r="C64" s="71">
        <f t="shared" ca="1" si="6"/>
        <v>0.29097832986459893</v>
      </c>
      <c r="D64" s="119"/>
      <c r="E64" s="120" t="s">
        <v>99</v>
      </c>
      <c r="F64" s="121">
        <v>1999</v>
      </c>
      <c r="G64" s="88">
        <v>1</v>
      </c>
      <c r="H64" s="75" t="s">
        <v>51</v>
      </c>
      <c r="I64" s="76" t="s">
        <v>100</v>
      </c>
      <c r="J64" s="77">
        <v>1.667824074074074E-2</v>
      </c>
      <c r="K64" s="77">
        <v>3.9895833333333332E-2</v>
      </c>
      <c r="L64" s="78">
        <f t="shared" si="7"/>
        <v>2.3217592592592592E-2</v>
      </c>
      <c r="M64" s="79">
        <v>5</v>
      </c>
      <c r="N64" s="80">
        <v>1</v>
      </c>
      <c r="O64" s="80">
        <v>4</v>
      </c>
      <c r="P64" s="81">
        <v>4</v>
      </c>
      <c r="Q64" s="82">
        <f t="shared" si="8"/>
        <v>14</v>
      </c>
      <c r="R64" s="78">
        <f t="shared" si="9"/>
        <v>3.0509259259259257E-2</v>
      </c>
      <c r="S64" s="83">
        <f t="shared" si="10"/>
        <v>6.8425925925925946E-3</v>
      </c>
      <c r="T64" s="84"/>
      <c r="U64" s="85">
        <f t="shared" si="11"/>
        <v>7.2916666666666668E-3</v>
      </c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</row>
    <row r="65" spans="1:98" ht="15.75" customHeight="1" x14ac:dyDescent="0.25">
      <c r="A65" s="69">
        <v>19</v>
      </c>
      <c r="B65" s="70">
        <v>41</v>
      </c>
      <c r="C65" s="71">
        <f t="shared" ca="1" si="6"/>
        <v>0.54148293121835422</v>
      </c>
      <c r="D65" s="119"/>
      <c r="E65" s="73" t="s">
        <v>101</v>
      </c>
      <c r="F65" s="88">
        <v>1998</v>
      </c>
      <c r="G65" s="88">
        <v>2</v>
      </c>
      <c r="H65" s="75" t="s">
        <v>56</v>
      </c>
      <c r="I65" s="76" t="s">
        <v>63</v>
      </c>
      <c r="J65" s="77">
        <v>1.4247685185185184E-2</v>
      </c>
      <c r="K65" s="77">
        <v>3.7390046296296296E-2</v>
      </c>
      <c r="L65" s="78">
        <f t="shared" si="7"/>
        <v>2.3142361111111114E-2</v>
      </c>
      <c r="M65" s="79">
        <v>5</v>
      </c>
      <c r="N65" s="80">
        <v>4</v>
      </c>
      <c r="O65" s="80">
        <v>3</v>
      </c>
      <c r="P65" s="81">
        <v>3</v>
      </c>
      <c r="Q65" s="82">
        <f t="shared" si="8"/>
        <v>15</v>
      </c>
      <c r="R65" s="78">
        <f t="shared" si="9"/>
        <v>3.0954861111111114E-2</v>
      </c>
      <c r="S65" s="83">
        <f t="shared" si="10"/>
        <v>7.2881944444444513E-3</v>
      </c>
      <c r="T65" s="84"/>
      <c r="U65" s="85">
        <f t="shared" si="11"/>
        <v>7.8125E-3</v>
      </c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</row>
    <row r="66" spans="1:98" ht="15.75" customHeight="1" x14ac:dyDescent="0.25">
      <c r="A66" s="84">
        <v>20</v>
      </c>
      <c r="B66" s="70">
        <v>44</v>
      </c>
      <c r="C66" s="71">
        <f t="shared" ca="1" si="6"/>
        <v>0.1154684241720666</v>
      </c>
      <c r="D66" s="119"/>
      <c r="E66" s="73" t="s">
        <v>102</v>
      </c>
      <c r="F66" s="88">
        <v>1999</v>
      </c>
      <c r="G66" s="88">
        <v>2</v>
      </c>
      <c r="H66" s="75" t="s">
        <v>56</v>
      </c>
      <c r="I66" s="76" t="s">
        <v>63</v>
      </c>
      <c r="J66" s="77">
        <v>1.5293981481481483E-2</v>
      </c>
      <c r="K66" s="77">
        <v>3.844328703703704E-2</v>
      </c>
      <c r="L66" s="78">
        <f t="shared" si="7"/>
        <v>2.3149305555555555E-2</v>
      </c>
      <c r="M66" s="79">
        <v>3</v>
      </c>
      <c r="N66" s="80">
        <v>3</v>
      </c>
      <c r="O66" s="80">
        <v>4</v>
      </c>
      <c r="P66" s="81">
        <v>5</v>
      </c>
      <c r="Q66" s="82">
        <f t="shared" si="8"/>
        <v>15</v>
      </c>
      <c r="R66" s="78">
        <f t="shared" si="9"/>
        <v>3.0961805555555555E-2</v>
      </c>
      <c r="S66" s="83">
        <f t="shared" si="10"/>
        <v>7.2951388888888927E-3</v>
      </c>
      <c r="T66" s="84"/>
      <c r="U66" s="85">
        <f t="shared" si="11"/>
        <v>7.8125E-3</v>
      </c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</row>
    <row r="67" spans="1:98" ht="15.75" customHeight="1" x14ac:dyDescent="0.25">
      <c r="A67" s="69">
        <v>21</v>
      </c>
      <c r="B67" s="70">
        <v>28</v>
      </c>
      <c r="C67" s="71">
        <f t="shared" ca="1" si="6"/>
        <v>0.50010425784213119</v>
      </c>
      <c r="D67" s="119"/>
      <c r="E67" s="73" t="s">
        <v>103</v>
      </c>
      <c r="F67" s="88">
        <v>1998</v>
      </c>
      <c r="G67" s="88">
        <v>2</v>
      </c>
      <c r="H67" s="75" t="s">
        <v>56</v>
      </c>
      <c r="I67" s="76" t="s">
        <v>57</v>
      </c>
      <c r="J67" s="77">
        <v>9.7337962962962977E-3</v>
      </c>
      <c r="K67" s="77">
        <v>3.6650462962962961E-2</v>
      </c>
      <c r="L67" s="78">
        <f t="shared" si="7"/>
        <v>2.6916666666666665E-2</v>
      </c>
      <c r="M67" s="79">
        <v>3</v>
      </c>
      <c r="N67" s="80">
        <v>1</v>
      </c>
      <c r="O67" s="80">
        <v>2</v>
      </c>
      <c r="P67" s="81">
        <v>3</v>
      </c>
      <c r="Q67" s="82">
        <f t="shared" si="8"/>
        <v>9</v>
      </c>
      <c r="R67" s="78">
        <f t="shared" si="9"/>
        <v>3.1604166666666662E-2</v>
      </c>
      <c r="S67" s="83">
        <f t="shared" si="10"/>
        <v>7.9375000000000001E-3</v>
      </c>
      <c r="T67" s="84"/>
      <c r="U67" s="85">
        <f t="shared" si="11"/>
        <v>4.6874999999999998E-3</v>
      </c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</row>
    <row r="68" spans="1:98" ht="15.75" customHeight="1" x14ac:dyDescent="0.25">
      <c r="A68" s="84">
        <v>22</v>
      </c>
      <c r="B68" s="70">
        <v>40</v>
      </c>
      <c r="C68" s="71">
        <f t="shared" ca="1" si="6"/>
        <v>0.68152529256077488</v>
      </c>
      <c r="D68" s="87"/>
      <c r="E68" s="73" t="s">
        <v>104</v>
      </c>
      <c r="F68" s="88">
        <v>1999</v>
      </c>
      <c r="G68" s="88">
        <v>1</v>
      </c>
      <c r="H68" s="75" t="s">
        <v>56</v>
      </c>
      <c r="I68" s="76" t="s">
        <v>57</v>
      </c>
      <c r="J68" s="77">
        <v>1.3901620370370371E-2</v>
      </c>
      <c r="K68" s="77">
        <v>4.1386574074074069E-2</v>
      </c>
      <c r="L68" s="78">
        <f t="shared" si="7"/>
        <v>2.7484953703703699E-2</v>
      </c>
      <c r="M68" s="79">
        <v>4</v>
      </c>
      <c r="N68" s="80">
        <v>4</v>
      </c>
      <c r="O68" s="80">
        <v>2</v>
      </c>
      <c r="P68" s="81">
        <v>1</v>
      </c>
      <c r="Q68" s="82">
        <f t="shared" si="8"/>
        <v>11</v>
      </c>
      <c r="R68" s="78">
        <f t="shared" si="9"/>
        <v>3.3214120370370366E-2</v>
      </c>
      <c r="S68" s="83">
        <f t="shared" si="10"/>
        <v>9.5474537037037038E-3</v>
      </c>
      <c r="T68" s="84"/>
      <c r="U68" s="85">
        <f t="shared" si="11"/>
        <v>5.7291666666666663E-3</v>
      </c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</row>
    <row r="69" spans="1:98" ht="15.75" customHeight="1" x14ac:dyDescent="0.25">
      <c r="A69" s="69">
        <v>23</v>
      </c>
      <c r="B69" s="70">
        <v>25</v>
      </c>
      <c r="C69" s="71">
        <f t="shared" ca="1" si="6"/>
        <v>0.90113263996339543</v>
      </c>
      <c r="D69" s="87"/>
      <c r="E69" s="73" t="s">
        <v>105</v>
      </c>
      <c r="F69" s="88">
        <v>1999</v>
      </c>
      <c r="G69" s="88">
        <v>3</v>
      </c>
      <c r="H69" s="75" t="s">
        <v>56</v>
      </c>
      <c r="I69" s="76" t="s">
        <v>57</v>
      </c>
      <c r="J69" s="77">
        <v>8.6921296296296312E-3</v>
      </c>
      <c r="K69" s="77">
        <v>3.5685185185185181E-2</v>
      </c>
      <c r="L69" s="78">
        <f t="shared" si="7"/>
        <v>2.6993055555555548E-2</v>
      </c>
      <c r="M69" s="79">
        <v>2</v>
      </c>
      <c r="N69" s="80">
        <v>3</v>
      </c>
      <c r="O69" s="80">
        <v>3</v>
      </c>
      <c r="P69" s="81">
        <v>4</v>
      </c>
      <c r="Q69" s="82">
        <f t="shared" si="8"/>
        <v>12</v>
      </c>
      <c r="R69" s="78">
        <f t="shared" si="9"/>
        <v>3.3243055555555547E-2</v>
      </c>
      <c r="S69" s="83">
        <f t="shared" si="10"/>
        <v>9.5763888888888843E-3</v>
      </c>
      <c r="T69" s="84"/>
      <c r="U69" s="85">
        <f t="shared" si="11"/>
        <v>6.2500000000000003E-3</v>
      </c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</row>
    <row r="70" spans="1:98" ht="15.75" customHeight="1" x14ac:dyDescent="0.25">
      <c r="A70" s="84">
        <v>24</v>
      </c>
      <c r="B70" s="70">
        <v>32</v>
      </c>
      <c r="C70" s="71">
        <f t="shared" ca="1" si="6"/>
        <v>0.45964479096132238</v>
      </c>
      <c r="D70" s="87"/>
      <c r="E70" s="73" t="s">
        <v>106</v>
      </c>
      <c r="F70" s="88">
        <v>1999</v>
      </c>
      <c r="G70" s="88">
        <v>1</v>
      </c>
      <c r="H70" s="75" t="s">
        <v>56</v>
      </c>
      <c r="I70" s="76" t="s">
        <v>107</v>
      </c>
      <c r="J70" s="77">
        <v>1.1119212962962963E-2</v>
      </c>
      <c r="K70" s="77">
        <v>3.6663194444444443E-2</v>
      </c>
      <c r="L70" s="78">
        <f t="shared" si="7"/>
        <v>2.554398148148148E-2</v>
      </c>
      <c r="M70" s="79">
        <v>4</v>
      </c>
      <c r="N70" s="80">
        <v>5</v>
      </c>
      <c r="O70" s="80">
        <v>4</v>
      </c>
      <c r="P70" s="81">
        <v>3</v>
      </c>
      <c r="Q70" s="82">
        <f t="shared" si="8"/>
        <v>16</v>
      </c>
      <c r="R70" s="78">
        <f t="shared" si="9"/>
        <v>3.3877314814814811E-2</v>
      </c>
      <c r="S70" s="83">
        <f t="shared" si="10"/>
        <v>1.0210648148148149E-2</v>
      </c>
      <c r="T70" s="84"/>
      <c r="U70" s="85">
        <f t="shared" si="11"/>
        <v>8.3333333333333332E-3</v>
      </c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</row>
    <row r="71" spans="1:98" ht="15.75" customHeight="1" x14ac:dyDescent="0.25">
      <c r="A71" s="84"/>
      <c r="B71" s="70">
        <v>21</v>
      </c>
      <c r="C71" s="71">
        <f t="shared" ca="1" si="6"/>
        <v>0.54371262276437859</v>
      </c>
      <c r="D71" s="87"/>
      <c r="E71" s="73" t="s">
        <v>108</v>
      </c>
      <c r="F71" s="88">
        <v>1998</v>
      </c>
      <c r="G71" s="88">
        <v>1</v>
      </c>
      <c r="H71" s="75" t="s">
        <v>56</v>
      </c>
      <c r="I71" s="76" t="s">
        <v>57</v>
      </c>
      <c r="J71" s="77">
        <v>7.309027777777778E-3</v>
      </c>
      <c r="K71" s="93" t="s">
        <v>109</v>
      </c>
      <c r="L71" s="78"/>
      <c r="M71" s="79">
        <v>2</v>
      </c>
      <c r="N71" s="80"/>
      <c r="O71" s="80"/>
      <c r="P71" s="81"/>
      <c r="Q71" s="82">
        <f t="shared" si="8"/>
        <v>2</v>
      </c>
      <c r="R71" s="78"/>
      <c r="S71" s="83"/>
      <c r="T71" s="84"/>
      <c r="U71" s="85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</row>
    <row r="72" spans="1:98" ht="15.75" customHeight="1" x14ac:dyDescent="0.25">
      <c r="A72" s="69"/>
      <c r="B72" s="70">
        <v>35</v>
      </c>
      <c r="C72" s="71">
        <f t="shared" ca="1" si="6"/>
        <v>0.13154396134850965</v>
      </c>
      <c r="D72" s="87"/>
      <c r="E72" s="73" t="s">
        <v>110</v>
      </c>
      <c r="F72" s="88">
        <v>1999</v>
      </c>
      <c r="G72" s="88">
        <v>1</v>
      </c>
      <c r="H72" s="75" t="s">
        <v>56</v>
      </c>
      <c r="I72" s="76" t="s">
        <v>57</v>
      </c>
      <c r="J72" s="77">
        <v>1.2160879629629631E-2</v>
      </c>
      <c r="K72" s="93" t="s">
        <v>109</v>
      </c>
      <c r="L72" s="78"/>
      <c r="M72" s="79">
        <v>2</v>
      </c>
      <c r="N72" s="80"/>
      <c r="O72" s="80"/>
      <c r="P72" s="81"/>
      <c r="Q72" s="82">
        <f t="shared" si="8"/>
        <v>2</v>
      </c>
      <c r="R72" s="78"/>
      <c r="S72" s="83"/>
      <c r="T72" s="84"/>
      <c r="U72" s="85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</row>
    <row r="73" spans="1:98" ht="15.75" customHeight="1" x14ac:dyDescent="0.25">
      <c r="A73" s="84"/>
      <c r="B73" s="70">
        <v>23</v>
      </c>
      <c r="C73" s="71">
        <f t="shared" ca="1" si="6"/>
        <v>0.61296173430499901</v>
      </c>
      <c r="D73" s="119"/>
      <c r="E73" s="73" t="s">
        <v>111</v>
      </c>
      <c r="F73" s="88">
        <v>1999</v>
      </c>
      <c r="G73" s="88">
        <v>2</v>
      </c>
      <c r="H73" s="75" t="s">
        <v>112</v>
      </c>
      <c r="I73" s="76" t="s">
        <v>113</v>
      </c>
      <c r="J73" s="77">
        <v>7.9942129629629634E-3</v>
      </c>
      <c r="K73" s="77">
        <v>3.0796296296296294E-2</v>
      </c>
      <c r="L73" s="78"/>
      <c r="M73" s="79"/>
      <c r="N73" s="80"/>
      <c r="O73" s="80"/>
      <c r="P73" s="81"/>
      <c r="Q73" s="82"/>
      <c r="R73" s="78"/>
      <c r="S73" s="83"/>
      <c r="T73" s="84"/>
      <c r="U73" s="85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</row>
    <row r="74" spans="1:98" ht="15.75" customHeight="1" x14ac:dyDescent="0.25">
      <c r="A74" s="84"/>
      <c r="B74" s="70">
        <v>34</v>
      </c>
      <c r="C74" s="71">
        <f t="shared" ca="1" si="6"/>
        <v>0.59891512040095063</v>
      </c>
      <c r="D74" s="87"/>
      <c r="E74" s="73" t="s">
        <v>114</v>
      </c>
      <c r="F74" s="88">
        <v>1998</v>
      </c>
      <c r="G74" s="88">
        <v>1</v>
      </c>
      <c r="H74" s="75" t="s">
        <v>56</v>
      </c>
      <c r="I74" s="76" t="s">
        <v>57</v>
      </c>
      <c r="J74" s="77">
        <v>1.1805555555555555E-2</v>
      </c>
      <c r="K74" s="93" t="s">
        <v>109</v>
      </c>
      <c r="L74" s="78"/>
      <c r="M74" s="79"/>
      <c r="N74" s="80"/>
      <c r="O74" s="80"/>
      <c r="P74" s="81"/>
      <c r="Q74" s="82"/>
      <c r="R74" s="78"/>
      <c r="S74" s="83"/>
      <c r="T74" s="84"/>
      <c r="U74" s="85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</row>
    <row r="75" spans="1:98" ht="17.25" customHeight="1" x14ac:dyDescent="0.25">
      <c r="A75" s="69"/>
      <c r="B75" s="70">
        <v>38</v>
      </c>
      <c r="C75" s="71">
        <f t="shared" ca="1" si="6"/>
        <v>0.22842994571315001</v>
      </c>
      <c r="D75" s="87"/>
      <c r="E75" s="73" t="s">
        <v>115</v>
      </c>
      <c r="F75" s="88">
        <v>1999</v>
      </c>
      <c r="G75" s="88">
        <v>1</v>
      </c>
      <c r="H75" s="75" t="s">
        <v>56</v>
      </c>
      <c r="I75" s="76" t="s">
        <v>63</v>
      </c>
      <c r="J75" s="77">
        <v>1.3194444444444444E-2</v>
      </c>
      <c r="K75" s="93" t="s">
        <v>109</v>
      </c>
      <c r="L75" s="78"/>
      <c r="M75" s="79"/>
      <c r="N75" s="80"/>
      <c r="O75" s="80"/>
      <c r="P75" s="81"/>
      <c r="Q75" s="82"/>
      <c r="R75" s="78"/>
      <c r="S75" s="83"/>
      <c r="T75" s="84"/>
      <c r="U75" s="85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</row>
    <row r="76" spans="1:98" ht="15" customHeight="1" x14ac:dyDescent="0.25">
      <c r="A76" s="84"/>
      <c r="B76" s="70">
        <v>47</v>
      </c>
      <c r="C76" s="71">
        <f t="shared" ca="1" si="6"/>
        <v>0.1630122703072362</v>
      </c>
      <c r="D76" s="87"/>
      <c r="E76" s="73" t="s">
        <v>116</v>
      </c>
      <c r="F76" s="88">
        <v>1999</v>
      </c>
      <c r="G76" s="88">
        <v>3</v>
      </c>
      <c r="H76" s="75" t="s">
        <v>56</v>
      </c>
      <c r="I76" s="76" t="s">
        <v>57</v>
      </c>
      <c r="J76" s="77">
        <v>1.6319444444444445E-2</v>
      </c>
      <c r="K76" s="93" t="s">
        <v>109</v>
      </c>
      <c r="L76" s="78"/>
      <c r="M76" s="79"/>
      <c r="N76" s="80"/>
      <c r="O76" s="80"/>
      <c r="P76" s="81"/>
      <c r="Q76" s="82"/>
      <c r="R76" s="78"/>
      <c r="S76" s="83"/>
      <c r="T76" s="84"/>
      <c r="U76" s="85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</row>
    <row r="77" spans="1:98" ht="15" hidden="1" customHeight="1" x14ac:dyDescent="0.25">
      <c r="A77" s="94"/>
      <c r="B77" s="95"/>
      <c r="C77" s="96"/>
      <c r="D77" s="108"/>
      <c r="E77" s="98"/>
      <c r="F77" s="122"/>
      <c r="G77" s="122"/>
      <c r="H77" s="123"/>
      <c r="I77" s="101"/>
      <c r="K77" s="102"/>
      <c r="L77" s="103"/>
      <c r="M77" s="104"/>
      <c r="N77" s="104"/>
      <c r="O77" s="104"/>
      <c r="P77" s="105"/>
      <c r="Q77" s="106"/>
      <c r="R77" s="103"/>
      <c r="S77" s="107"/>
      <c r="T77" s="124"/>
      <c r="U77" s="125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</row>
    <row r="78" spans="1:98" s="127" customFormat="1" ht="19.5" customHeight="1" x14ac:dyDescent="0.2">
      <c r="A78" s="126" t="s">
        <v>117</v>
      </c>
      <c r="B78" s="125"/>
      <c r="D78" s="128"/>
      <c r="E78" s="102"/>
      <c r="F78" s="125"/>
      <c r="G78" s="125"/>
      <c r="H78" s="68" t="s">
        <v>78</v>
      </c>
      <c r="I78" s="125"/>
      <c r="J78" s="129"/>
      <c r="K78" s="129"/>
      <c r="L78" s="130"/>
      <c r="M78" s="125"/>
      <c r="N78" s="125"/>
      <c r="O78" s="125"/>
      <c r="P78" s="125"/>
      <c r="Q78" s="125"/>
      <c r="R78" s="125"/>
      <c r="S78" s="125"/>
      <c r="T78" s="125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  <c r="BM78" s="96"/>
      <c r="BN78" s="96"/>
      <c r="BO78" s="96"/>
      <c r="BP78" s="96"/>
      <c r="BQ78" s="96"/>
      <c r="BR78" s="96"/>
      <c r="BS78" s="96"/>
      <c r="BT78" s="96"/>
      <c r="BU78" s="96"/>
      <c r="BV78" s="96"/>
      <c r="BW78" s="96"/>
      <c r="BX78" s="96"/>
      <c r="BY78" s="96"/>
      <c r="BZ78" s="96"/>
      <c r="CA78" s="96"/>
      <c r="CB78" s="96"/>
      <c r="CC78" s="96"/>
      <c r="CD78" s="96"/>
      <c r="CE78" s="96"/>
      <c r="CF78" s="96"/>
      <c r="CG78" s="96"/>
      <c r="CH78" s="96"/>
      <c r="CI78" s="96"/>
      <c r="CJ78" s="96"/>
      <c r="CK78" s="96"/>
      <c r="CL78" s="96"/>
      <c r="CM78" s="96"/>
      <c r="CN78" s="96"/>
      <c r="CO78" s="96"/>
      <c r="CP78" s="96"/>
      <c r="CQ78" s="96"/>
      <c r="CR78" s="96"/>
      <c r="CS78" s="96"/>
      <c r="CT78" s="96"/>
    </row>
    <row r="79" spans="1:98" ht="18" customHeight="1" x14ac:dyDescent="0.25">
      <c r="A79" s="84">
        <v>1</v>
      </c>
      <c r="B79" s="131">
        <v>55</v>
      </c>
      <c r="C79" s="71">
        <f t="shared" ref="C79:C91" ca="1" si="12">RAND()</f>
        <v>0.35560414645832816</v>
      </c>
      <c r="D79" s="72"/>
      <c r="E79" s="73" t="s">
        <v>118</v>
      </c>
      <c r="F79" s="74">
        <v>1996</v>
      </c>
      <c r="G79" s="74" t="s">
        <v>54</v>
      </c>
      <c r="H79" s="75" t="s">
        <v>119</v>
      </c>
      <c r="I79" s="76" t="s">
        <v>120</v>
      </c>
      <c r="J79" s="77">
        <v>1.9109953703703705E-2</v>
      </c>
      <c r="K79" s="77">
        <v>4.2408564814814816E-2</v>
      </c>
      <c r="L79" s="78">
        <f t="shared" ref="L79:L91" si="13">K79-J79</f>
        <v>2.329861111111111E-2</v>
      </c>
      <c r="M79" s="79">
        <v>1</v>
      </c>
      <c r="N79" s="80">
        <v>0</v>
      </c>
      <c r="O79" s="80">
        <v>2</v>
      </c>
      <c r="P79" s="81">
        <v>1</v>
      </c>
      <c r="Q79" s="82">
        <f t="shared" ref="Q79:Q91" si="14">M79+N79+O79+P79</f>
        <v>4</v>
      </c>
      <c r="R79" s="78">
        <f t="shared" ref="R79:R91" si="15">L79+U79</f>
        <v>2.5381944444444443E-2</v>
      </c>
      <c r="S79" s="83">
        <f t="shared" ref="S79:S91" si="16">R79-$R$79</f>
        <v>0</v>
      </c>
      <c r="T79" s="84"/>
      <c r="U79" s="85">
        <f t="shared" ref="U79:U91" si="17">Q79*"0:00:45"</f>
        <v>2.0833333333333333E-3</v>
      </c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</row>
    <row r="80" spans="1:98" ht="18" customHeight="1" x14ac:dyDescent="0.25">
      <c r="A80" s="84">
        <v>2</v>
      </c>
      <c r="B80" s="131">
        <v>53</v>
      </c>
      <c r="C80" s="71">
        <f t="shared" ca="1" si="12"/>
        <v>0.11609654946913106</v>
      </c>
      <c r="D80" s="92"/>
      <c r="E80" s="73" t="s">
        <v>121</v>
      </c>
      <c r="F80" s="74">
        <v>1996</v>
      </c>
      <c r="G80" s="74" t="s">
        <v>54</v>
      </c>
      <c r="H80" s="76" t="s">
        <v>56</v>
      </c>
      <c r="I80" s="76" t="s">
        <v>122</v>
      </c>
      <c r="J80" s="77">
        <v>1.8414351851851852E-2</v>
      </c>
      <c r="K80" s="77">
        <v>4.2325231481481485E-2</v>
      </c>
      <c r="L80" s="78">
        <f t="shared" si="13"/>
        <v>2.3910879629629633E-2</v>
      </c>
      <c r="M80" s="79">
        <v>1</v>
      </c>
      <c r="N80" s="80">
        <v>2</v>
      </c>
      <c r="O80" s="80">
        <v>0</v>
      </c>
      <c r="P80" s="81">
        <v>3</v>
      </c>
      <c r="Q80" s="82">
        <f t="shared" si="14"/>
        <v>6</v>
      </c>
      <c r="R80" s="78">
        <f t="shared" si="15"/>
        <v>2.7035879629629632E-2</v>
      </c>
      <c r="S80" s="83">
        <f t="shared" si="16"/>
        <v>1.6539351851851888E-3</v>
      </c>
      <c r="T80" s="84"/>
      <c r="U80" s="85">
        <f t="shared" si="17"/>
        <v>3.1250000000000002E-3</v>
      </c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</row>
    <row r="81" spans="1:82" ht="18" customHeight="1" x14ac:dyDescent="0.25">
      <c r="A81" s="84">
        <v>3</v>
      </c>
      <c r="B81" s="131">
        <v>56</v>
      </c>
      <c r="C81" s="71">
        <f t="shared" ca="1" si="12"/>
        <v>0.60096343435113941</v>
      </c>
      <c r="D81" s="119"/>
      <c r="E81" s="73" t="s">
        <v>123</v>
      </c>
      <c r="F81" s="74">
        <v>1997</v>
      </c>
      <c r="G81" s="74" t="s">
        <v>54</v>
      </c>
      <c r="H81" s="75" t="s">
        <v>70</v>
      </c>
      <c r="I81" s="91" t="s">
        <v>71</v>
      </c>
      <c r="J81" s="77">
        <v>1.9454861111111114E-2</v>
      </c>
      <c r="K81" s="77">
        <v>4.399074074074074E-2</v>
      </c>
      <c r="L81" s="78">
        <f t="shared" si="13"/>
        <v>2.4535879629629626E-2</v>
      </c>
      <c r="M81" s="79">
        <v>1</v>
      </c>
      <c r="N81" s="80">
        <v>0</v>
      </c>
      <c r="O81" s="80">
        <v>1</v>
      </c>
      <c r="P81" s="81">
        <v>3</v>
      </c>
      <c r="Q81" s="82">
        <f t="shared" si="14"/>
        <v>5</v>
      </c>
      <c r="R81" s="78">
        <f t="shared" si="15"/>
        <v>2.7140046296296294E-2</v>
      </c>
      <c r="S81" s="83">
        <f t="shared" si="16"/>
        <v>1.758101851851851E-3</v>
      </c>
      <c r="T81" s="84"/>
      <c r="U81" s="85">
        <f t="shared" si="17"/>
        <v>2.6041666666666665E-3</v>
      </c>
      <c r="V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</row>
    <row r="82" spans="1:82" ht="18" customHeight="1" x14ac:dyDescent="0.25">
      <c r="A82" s="84">
        <v>4</v>
      </c>
      <c r="B82" s="131">
        <v>54</v>
      </c>
      <c r="C82" s="71">
        <f t="shared" ca="1" si="12"/>
        <v>7.4336480155790974E-2</v>
      </c>
      <c r="D82" s="87"/>
      <c r="E82" s="73" t="s">
        <v>124</v>
      </c>
      <c r="F82" s="88">
        <v>1996</v>
      </c>
      <c r="G82" s="88" t="s">
        <v>54</v>
      </c>
      <c r="H82" s="75" t="s">
        <v>56</v>
      </c>
      <c r="I82" s="76" t="s">
        <v>125</v>
      </c>
      <c r="J82" s="77">
        <v>1.8761574074074073E-2</v>
      </c>
      <c r="K82" s="77">
        <v>4.3486111111111114E-2</v>
      </c>
      <c r="L82" s="78">
        <f t="shared" si="13"/>
        <v>2.4724537037037041E-2</v>
      </c>
      <c r="M82" s="79">
        <v>0</v>
      </c>
      <c r="N82" s="80">
        <v>2</v>
      </c>
      <c r="O82" s="80">
        <v>1</v>
      </c>
      <c r="P82" s="81">
        <v>2</v>
      </c>
      <c r="Q82" s="82">
        <f t="shared" si="14"/>
        <v>5</v>
      </c>
      <c r="R82" s="78">
        <f t="shared" si="15"/>
        <v>2.7328703703703709E-2</v>
      </c>
      <c r="S82" s="83">
        <f t="shared" si="16"/>
        <v>1.9467592592592661E-3</v>
      </c>
      <c r="T82" s="84"/>
      <c r="U82" s="85">
        <f t="shared" si="17"/>
        <v>2.6041666666666665E-3</v>
      </c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</row>
    <row r="83" spans="1:82" ht="18" customHeight="1" x14ac:dyDescent="0.25">
      <c r="A83" s="84">
        <v>5</v>
      </c>
      <c r="B83" s="131">
        <v>51</v>
      </c>
      <c r="C83" s="71">
        <f t="shared" ca="1" si="12"/>
        <v>0.26734322399618971</v>
      </c>
      <c r="D83" s="72"/>
      <c r="E83" s="73" t="s">
        <v>126</v>
      </c>
      <c r="F83" s="74">
        <v>1996</v>
      </c>
      <c r="G83" s="74">
        <v>1</v>
      </c>
      <c r="H83" s="75" t="s">
        <v>112</v>
      </c>
      <c r="I83" s="91" t="s">
        <v>127</v>
      </c>
      <c r="J83" s="77">
        <v>1.7722222222222223E-2</v>
      </c>
      <c r="K83" s="77">
        <v>4.2989583333333331E-2</v>
      </c>
      <c r="L83" s="78">
        <f t="shared" si="13"/>
        <v>2.5267361111111108E-2</v>
      </c>
      <c r="M83" s="79">
        <v>2</v>
      </c>
      <c r="N83" s="80">
        <v>0</v>
      </c>
      <c r="O83" s="80">
        <v>0</v>
      </c>
      <c r="P83" s="81">
        <v>2</v>
      </c>
      <c r="Q83" s="82">
        <f t="shared" si="14"/>
        <v>4</v>
      </c>
      <c r="R83" s="78">
        <f t="shared" si="15"/>
        <v>2.7350694444444441E-2</v>
      </c>
      <c r="S83" s="83">
        <f t="shared" si="16"/>
        <v>1.9687499999999983E-3</v>
      </c>
      <c r="T83" s="84"/>
      <c r="U83" s="85">
        <f t="shared" si="17"/>
        <v>2.0833333333333333E-3</v>
      </c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</row>
    <row r="84" spans="1:82" ht="18" customHeight="1" x14ac:dyDescent="0.25">
      <c r="A84" s="84">
        <v>6</v>
      </c>
      <c r="B84" s="131">
        <v>63</v>
      </c>
      <c r="C84" s="71">
        <f t="shared" ca="1" si="12"/>
        <v>0.31324906637417393</v>
      </c>
      <c r="D84" s="87"/>
      <c r="E84" s="73" t="s">
        <v>128</v>
      </c>
      <c r="F84" s="74">
        <v>1997</v>
      </c>
      <c r="G84" s="74" t="s">
        <v>54</v>
      </c>
      <c r="H84" s="75" t="s">
        <v>70</v>
      </c>
      <c r="I84" s="91" t="s">
        <v>71</v>
      </c>
      <c r="J84" s="77">
        <v>2.1880787037037039E-2</v>
      </c>
      <c r="K84" s="77">
        <v>4.7563657407407402E-2</v>
      </c>
      <c r="L84" s="78">
        <f t="shared" si="13"/>
        <v>2.5682870370370363E-2</v>
      </c>
      <c r="M84" s="79">
        <v>1</v>
      </c>
      <c r="N84" s="80">
        <v>1</v>
      </c>
      <c r="O84" s="80">
        <v>1</v>
      </c>
      <c r="P84" s="81">
        <v>1</v>
      </c>
      <c r="Q84" s="82">
        <f t="shared" si="14"/>
        <v>4</v>
      </c>
      <c r="R84" s="78">
        <f t="shared" si="15"/>
        <v>2.7766203703703696E-2</v>
      </c>
      <c r="S84" s="83">
        <f t="shared" si="16"/>
        <v>2.3842592592592526E-3</v>
      </c>
      <c r="T84" s="84"/>
      <c r="U84" s="85">
        <f t="shared" si="17"/>
        <v>2.0833333333333333E-3</v>
      </c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</row>
    <row r="85" spans="1:82" ht="18" customHeight="1" x14ac:dyDescent="0.25">
      <c r="A85" s="84">
        <v>7</v>
      </c>
      <c r="B85" s="131">
        <v>57</v>
      </c>
      <c r="C85" s="71">
        <f t="shared" ca="1" si="12"/>
        <v>0.93570553303517734</v>
      </c>
      <c r="D85" s="87"/>
      <c r="E85" s="73" t="s">
        <v>129</v>
      </c>
      <c r="F85" s="88">
        <v>1996</v>
      </c>
      <c r="G85" s="88" t="s">
        <v>54</v>
      </c>
      <c r="H85" s="75" t="s">
        <v>56</v>
      </c>
      <c r="I85" s="76" t="s">
        <v>125</v>
      </c>
      <c r="J85" s="77">
        <v>1.9791666666666666E-2</v>
      </c>
      <c r="K85" s="77">
        <v>4.4500000000000005E-2</v>
      </c>
      <c r="L85" s="78">
        <f t="shared" si="13"/>
        <v>2.4708333333333339E-2</v>
      </c>
      <c r="M85" s="79">
        <v>1</v>
      </c>
      <c r="N85" s="80">
        <v>2</v>
      </c>
      <c r="O85" s="80">
        <v>1</v>
      </c>
      <c r="P85" s="81">
        <v>3</v>
      </c>
      <c r="Q85" s="82">
        <f t="shared" si="14"/>
        <v>7</v>
      </c>
      <c r="R85" s="78">
        <f t="shared" si="15"/>
        <v>2.8354166666666673E-2</v>
      </c>
      <c r="S85" s="83">
        <f t="shared" si="16"/>
        <v>2.9722222222222303E-3</v>
      </c>
      <c r="T85" s="84"/>
      <c r="U85" s="85">
        <f t="shared" si="17"/>
        <v>3.6458333333333334E-3</v>
      </c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</row>
    <row r="86" spans="1:82" ht="18" customHeight="1" x14ac:dyDescent="0.25">
      <c r="A86" s="84">
        <v>8</v>
      </c>
      <c r="B86" s="131">
        <v>59</v>
      </c>
      <c r="C86" s="71">
        <f t="shared" ca="1" si="12"/>
        <v>0.66423835616502425</v>
      </c>
      <c r="D86" s="87"/>
      <c r="E86" s="73" t="s">
        <v>130</v>
      </c>
      <c r="F86" s="88">
        <v>1996</v>
      </c>
      <c r="G86" s="88" t="s">
        <v>54</v>
      </c>
      <c r="H86" s="75" t="s">
        <v>56</v>
      </c>
      <c r="I86" s="76" t="s">
        <v>125</v>
      </c>
      <c r="J86" s="77">
        <v>2.0493055555555556E-2</v>
      </c>
      <c r="K86" s="77">
        <v>4.4421296296296292E-2</v>
      </c>
      <c r="L86" s="78">
        <f t="shared" si="13"/>
        <v>2.3928240740740736E-2</v>
      </c>
      <c r="M86" s="79">
        <v>3</v>
      </c>
      <c r="N86" s="80">
        <v>2</v>
      </c>
      <c r="O86" s="80">
        <v>0</v>
      </c>
      <c r="P86" s="81">
        <v>4</v>
      </c>
      <c r="Q86" s="82">
        <f t="shared" si="14"/>
        <v>9</v>
      </c>
      <c r="R86" s="78">
        <f t="shared" si="15"/>
        <v>2.8615740740740737E-2</v>
      </c>
      <c r="S86" s="83">
        <f t="shared" si="16"/>
        <v>3.2337962962962936E-3</v>
      </c>
      <c r="T86" s="84"/>
      <c r="U86" s="85">
        <f t="shared" si="17"/>
        <v>4.6874999999999998E-3</v>
      </c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</row>
    <row r="87" spans="1:82" ht="18" customHeight="1" x14ac:dyDescent="0.25">
      <c r="A87" s="84">
        <v>9</v>
      </c>
      <c r="B87" s="131">
        <v>60</v>
      </c>
      <c r="C87" s="71">
        <f t="shared" ca="1" si="12"/>
        <v>0.37309622062489267</v>
      </c>
      <c r="D87" s="72"/>
      <c r="E87" s="73" t="s">
        <v>131</v>
      </c>
      <c r="F87" s="74">
        <v>1997</v>
      </c>
      <c r="G87" s="74" t="s">
        <v>54</v>
      </c>
      <c r="H87" s="75" t="s">
        <v>132</v>
      </c>
      <c r="I87" s="76" t="s">
        <v>133</v>
      </c>
      <c r="J87" s="77">
        <v>2.0839120370370372E-2</v>
      </c>
      <c r="K87" s="77">
        <v>4.4084490740740744E-2</v>
      </c>
      <c r="L87" s="78">
        <f t="shared" si="13"/>
        <v>2.3245370370370371E-2</v>
      </c>
      <c r="M87" s="79">
        <v>2</v>
      </c>
      <c r="N87" s="80">
        <v>3</v>
      </c>
      <c r="O87" s="80">
        <v>2</v>
      </c>
      <c r="P87" s="81">
        <v>5</v>
      </c>
      <c r="Q87" s="82">
        <f t="shared" si="14"/>
        <v>12</v>
      </c>
      <c r="R87" s="78">
        <f t="shared" si="15"/>
        <v>2.9495370370370373E-2</v>
      </c>
      <c r="S87" s="83">
        <f t="shared" si="16"/>
        <v>4.1134259259259301E-3</v>
      </c>
      <c r="T87" s="84"/>
      <c r="U87" s="85">
        <f t="shared" si="17"/>
        <v>6.2500000000000003E-3</v>
      </c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</row>
    <row r="88" spans="1:82" ht="18" customHeight="1" x14ac:dyDescent="0.25">
      <c r="A88" s="84">
        <v>10</v>
      </c>
      <c r="B88" s="131">
        <v>52</v>
      </c>
      <c r="C88" s="71">
        <f t="shared" ca="1" si="12"/>
        <v>0.714974015313105</v>
      </c>
      <c r="D88" s="87"/>
      <c r="E88" s="73" t="s">
        <v>134</v>
      </c>
      <c r="F88" s="74">
        <v>1997</v>
      </c>
      <c r="G88" s="74" t="s">
        <v>54</v>
      </c>
      <c r="H88" s="75" t="s">
        <v>70</v>
      </c>
      <c r="I88" s="91" t="s">
        <v>71</v>
      </c>
      <c r="J88" s="77">
        <v>1.8069444444444444E-2</v>
      </c>
      <c r="K88" s="77">
        <v>4.526851851851852E-2</v>
      </c>
      <c r="L88" s="78">
        <f t="shared" si="13"/>
        <v>2.7199074074074077E-2</v>
      </c>
      <c r="M88" s="79">
        <v>1</v>
      </c>
      <c r="N88" s="80">
        <v>2</v>
      </c>
      <c r="O88" s="80">
        <v>0</v>
      </c>
      <c r="P88" s="81">
        <v>3</v>
      </c>
      <c r="Q88" s="82">
        <f t="shared" si="14"/>
        <v>6</v>
      </c>
      <c r="R88" s="78">
        <f t="shared" si="15"/>
        <v>3.0324074074074076E-2</v>
      </c>
      <c r="S88" s="83">
        <f t="shared" si="16"/>
        <v>4.9421296296296331E-3</v>
      </c>
      <c r="T88" s="84"/>
      <c r="U88" s="85">
        <f t="shared" si="17"/>
        <v>3.1250000000000002E-3</v>
      </c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</row>
    <row r="89" spans="1:82" ht="18" customHeight="1" x14ac:dyDescent="0.25">
      <c r="A89" s="84">
        <v>11</v>
      </c>
      <c r="B89" s="131">
        <v>61</v>
      </c>
      <c r="C89" s="71">
        <f t="shared" ca="1" si="12"/>
        <v>0.75345374798434051</v>
      </c>
      <c r="D89" s="72"/>
      <c r="E89" s="73" t="s">
        <v>135</v>
      </c>
      <c r="F89" s="74">
        <v>1996</v>
      </c>
      <c r="G89" s="74" t="s">
        <v>54</v>
      </c>
      <c r="H89" s="75" t="s">
        <v>96</v>
      </c>
      <c r="I89" s="76" t="s">
        <v>97</v>
      </c>
      <c r="J89" s="77">
        <v>2.1190972222222226E-2</v>
      </c>
      <c r="K89" s="77">
        <v>4.8137731481481483E-2</v>
      </c>
      <c r="L89" s="78">
        <f t="shared" si="13"/>
        <v>2.6946759259259257E-2</v>
      </c>
      <c r="M89" s="79">
        <v>2</v>
      </c>
      <c r="N89" s="80">
        <v>2</v>
      </c>
      <c r="O89" s="80">
        <v>2</v>
      </c>
      <c r="P89" s="81">
        <v>2</v>
      </c>
      <c r="Q89" s="82">
        <f t="shared" si="14"/>
        <v>8</v>
      </c>
      <c r="R89" s="78">
        <f t="shared" si="15"/>
        <v>3.1113425925925923E-2</v>
      </c>
      <c r="S89" s="83">
        <f t="shared" si="16"/>
        <v>5.7314814814814798E-3</v>
      </c>
      <c r="T89" s="84"/>
      <c r="U89" s="85">
        <f t="shared" si="17"/>
        <v>4.1666666666666666E-3</v>
      </c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</row>
    <row r="90" spans="1:82" ht="18" customHeight="1" x14ac:dyDescent="0.25">
      <c r="A90" s="84">
        <v>12</v>
      </c>
      <c r="B90" s="131">
        <v>62</v>
      </c>
      <c r="C90" s="71">
        <f t="shared" ca="1" si="12"/>
        <v>0.79437250938915527</v>
      </c>
      <c r="D90" s="87"/>
      <c r="E90" s="73" t="s">
        <v>136</v>
      </c>
      <c r="F90" s="74">
        <v>1997</v>
      </c>
      <c r="G90" s="74">
        <v>1</v>
      </c>
      <c r="H90" s="76" t="s">
        <v>51</v>
      </c>
      <c r="I90" s="76" t="s">
        <v>137</v>
      </c>
      <c r="J90" s="77">
        <v>2.1538194444444447E-2</v>
      </c>
      <c r="K90" s="77">
        <v>4.6740740740740742E-2</v>
      </c>
      <c r="L90" s="78">
        <f t="shared" si="13"/>
        <v>2.5202546296296296E-2</v>
      </c>
      <c r="M90" s="79">
        <v>4</v>
      </c>
      <c r="N90" s="80">
        <v>3</v>
      </c>
      <c r="O90" s="80">
        <v>2</v>
      </c>
      <c r="P90" s="81">
        <v>3</v>
      </c>
      <c r="Q90" s="82">
        <f t="shared" si="14"/>
        <v>12</v>
      </c>
      <c r="R90" s="78">
        <f t="shared" si="15"/>
        <v>3.1452546296296298E-2</v>
      </c>
      <c r="S90" s="83">
        <f t="shared" si="16"/>
        <v>6.0706018518518548E-3</v>
      </c>
      <c r="T90" s="84"/>
      <c r="U90" s="85">
        <f t="shared" si="17"/>
        <v>6.2500000000000003E-3</v>
      </c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</row>
    <row r="91" spans="1:82" ht="18" customHeight="1" x14ac:dyDescent="0.25">
      <c r="A91" s="84">
        <v>13</v>
      </c>
      <c r="B91" s="131">
        <v>58</v>
      </c>
      <c r="C91" s="71">
        <f t="shared" ca="1" si="12"/>
        <v>0.59658480994563545</v>
      </c>
      <c r="D91" s="87"/>
      <c r="E91" s="73" t="s">
        <v>138</v>
      </c>
      <c r="F91" s="74">
        <v>1997</v>
      </c>
      <c r="G91" s="74" t="s">
        <v>54</v>
      </c>
      <c r="H91" s="76" t="s">
        <v>56</v>
      </c>
      <c r="I91" s="76" t="s">
        <v>122</v>
      </c>
      <c r="J91" s="77">
        <v>2.013888888888889E-2</v>
      </c>
      <c r="K91" s="77">
        <v>4.7298611111111111E-2</v>
      </c>
      <c r="L91" s="78">
        <f t="shared" si="13"/>
        <v>2.7159722222222221E-2</v>
      </c>
      <c r="M91" s="79">
        <v>2</v>
      </c>
      <c r="N91" s="80">
        <v>4</v>
      </c>
      <c r="O91" s="80">
        <v>1</v>
      </c>
      <c r="P91" s="81">
        <v>4</v>
      </c>
      <c r="Q91" s="82">
        <f t="shared" si="14"/>
        <v>11</v>
      </c>
      <c r="R91" s="78">
        <f t="shared" si="15"/>
        <v>3.2888888888888884E-2</v>
      </c>
      <c r="S91" s="83">
        <f t="shared" si="16"/>
        <v>7.5069444444444411E-3</v>
      </c>
      <c r="T91" s="84"/>
      <c r="U91" s="85">
        <f t="shared" si="17"/>
        <v>5.7291666666666663E-3</v>
      </c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</row>
    <row r="92" spans="1:82" ht="10.5" hidden="1" customHeight="1" x14ac:dyDescent="0.2">
      <c r="B92" s="2"/>
      <c r="I92" s="132"/>
      <c r="P92" s="2"/>
      <c r="S92" s="132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  <c r="CD92" s="67"/>
    </row>
    <row r="93" spans="1:82" s="133" customFormat="1" ht="21.75" customHeight="1" x14ac:dyDescent="0.2">
      <c r="A93" s="133" t="s">
        <v>139</v>
      </c>
      <c r="E93" s="134"/>
      <c r="H93" s="68" t="s">
        <v>140</v>
      </c>
      <c r="I93" s="135"/>
      <c r="S93" s="135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6"/>
      <c r="BS93" s="136"/>
      <c r="BT93" s="136"/>
      <c r="BU93" s="136"/>
      <c r="BV93" s="136"/>
      <c r="BW93" s="136"/>
      <c r="BX93" s="136"/>
      <c r="BY93" s="136"/>
      <c r="BZ93" s="136"/>
      <c r="CA93" s="136"/>
      <c r="CB93" s="136"/>
      <c r="CC93" s="136"/>
      <c r="CD93" s="136"/>
    </row>
    <row r="94" spans="1:82" ht="18.75" customHeight="1" x14ac:dyDescent="0.25">
      <c r="A94" s="69">
        <v>1</v>
      </c>
      <c r="B94" s="70">
        <v>98</v>
      </c>
      <c r="C94" s="71">
        <f t="shared" ref="C94:C122" ca="1" si="18">RAND()</f>
        <v>0.64453066178725915</v>
      </c>
      <c r="D94" s="87"/>
      <c r="E94" s="120" t="s">
        <v>141</v>
      </c>
      <c r="F94" s="121">
        <v>1996</v>
      </c>
      <c r="G94" s="88" t="s">
        <v>54</v>
      </c>
      <c r="H94" s="75" t="s">
        <v>70</v>
      </c>
      <c r="I94" s="91" t="s">
        <v>142</v>
      </c>
      <c r="J94" s="77">
        <v>3.4026620370370374E-2</v>
      </c>
      <c r="K94" s="77">
        <v>5.6488425925925928E-2</v>
      </c>
      <c r="L94" s="78">
        <f t="shared" ref="L94:L121" si="19">K94-J94</f>
        <v>2.2461805555555554E-2</v>
      </c>
      <c r="M94" s="79">
        <v>1</v>
      </c>
      <c r="N94" s="80">
        <v>1</v>
      </c>
      <c r="O94" s="80">
        <v>0</v>
      </c>
      <c r="P94" s="81">
        <v>1</v>
      </c>
      <c r="Q94" s="82">
        <f t="shared" ref="Q94:Q121" si="20">M94+N94+O94+P94</f>
        <v>3</v>
      </c>
      <c r="R94" s="78">
        <f t="shared" ref="R94:R121" si="21">L94+U94</f>
        <v>2.4024305555555556E-2</v>
      </c>
      <c r="S94" s="83">
        <f t="shared" ref="S94:S121" si="22">R94-$R$94</f>
        <v>0</v>
      </c>
      <c r="T94" s="84"/>
      <c r="U94" s="85">
        <f t="shared" ref="U94:U121" si="23">Q94*"0:00:45"</f>
        <v>1.5625000000000001E-3</v>
      </c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</row>
    <row r="95" spans="1:82" ht="18.75" customHeight="1" x14ac:dyDescent="0.25">
      <c r="A95" s="69">
        <v>2</v>
      </c>
      <c r="B95" s="70">
        <v>72</v>
      </c>
      <c r="C95" s="71">
        <f t="shared" ca="1" si="18"/>
        <v>0.13171720287443844</v>
      </c>
      <c r="D95" s="87"/>
      <c r="E95" s="120" t="s">
        <v>143</v>
      </c>
      <c r="F95" s="121">
        <v>1996</v>
      </c>
      <c r="G95" s="88" t="s">
        <v>54</v>
      </c>
      <c r="H95" s="75" t="s">
        <v>70</v>
      </c>
      <c r="I95" s="91" t="s">
        <v>142</v>
      </c>
      <c r="J95" s="77">
        <v>2.500462962962963E-2</v>
      </c>
      <c r="K95" s="77">
        <v>4.7503472222222225E-2</v>
      </c>
      <c r="L95" s="78">
        <f t="shared" si="19"/>
        <v>2.2498842592592595E-2</v>
      </c>
      <c r="M95" s="79">
        <v>0</v>
      </c>
      <c r="N95" s="80">
        <v>0</v>
      </c>
      <c r="O95" s="80">
        <v>1</v>
      </c>
      <c r="P95" s="81">
        <v>2</v>
      </c>
      <c r="Q95" s="82">
        <f t="shared" si="20"/>
        <v>3</v>
      </c>
      <c r="R95" s="78">
        <f t="shared" si="21"/>
        <v>2.4061342592592596E-2</v>
      </c>
      <c r="S95" s="83">
        <f t="shared" si="22"/>
        <v>3.7037037037040282E-5</v>
      </c>
      <c r="T95" s="84"/>
      <c r="U95" s="85">
        <f t="shared" si="23"/>
        <v>1.5625000000000001E-3</v>
      </c>
      <c r="V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</row>
    <row r="96" spans="1:82" ht="18.75" customHeight="1" x14ac:dyDescent="0.25">
      <c r="A96" s="69">
        <v>3</v>
      </c>
      <c r="B96" s="70">
        <v>84</v>
      </c>
      <c r="C96" s="71">
        <f t="shared" ca="1" si="18"/>
        <v>0.63671267222946992</v>
      </c>
      <c r="D96" s="87"/>
      <c r="E96" s="120" t="s">
        <v>144</v>
      </c>
      <c r="F96" s="121">
        <v>1996</v>
      </c>
      <c r="G96" s="88" t="s">
        <v>54</v>
      </c>
      <c r="H96" s="75" t="s">
        <v>70</v>
      </c>
      <c r="I96" s="91" t="s">
        <v>142</v>
      </c>
      <c r="J96" s="77">
        <v>2.916898148148148E-2</v>
      </c>
      <c r="K96" s="77">
        <v>5.2474537037037035E-2</v>
      </c>
      <c r="L96" s="78">
        <f t="shared" si="19"/>
        <v>2.3305555555555555E-2</v>
      </c>
      <c r="M96" s="79">
        <v>2</v>
      </c>
      <c r="N96" s="80">
        <v>0</v>
      </c>
      <c r="O96" s="80">
        <v>0</v>
      </c>
      <c r="P96" s="81">
        <v>0</v>
      </c>
      <c r="Q96" s="82">
        <f t="shared" si="20"/>
        <v>2</v>
      </c>
      <c r="R96" s="78">
        <f t="shared" si="21"/>
        <v>2.4347222222222221E-2</v>
      </c>
      <c r="S96" s="83">
        <f t="shared" si="22"/>
        <v>3.229166666666658E-4</v>
      </c>
      <c r="T96" s="84"/>
      <c r="U96" s="85">
        <f t="shared" si="23"/>
        <v>1.0416666666666667E-3</v>
      </c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</row>
    <row r="97" spans="1:82" ht="18.75" customHeight="1" x14ac:dyDescent="0.25">
      <c r="A97" s="69">
        <v>4</v>
      </c>
      <c r="B97" s="70">
        <v>76</v>
      </c>
      <c r="C97" s="71">
        <f t="shared" ca="1" si="18"/>
        <v>0.65836879677180415</v>
      </c>
      <c r="D97" s="87"/>
      <c r="E97" s="73" t="s">
        <v>145</v>
      </c>
      <c r="F97" s="88">
        <v>1996</v>
      </c>
      <c r="G97" s="88" t="s">
        <v>54</v>
      </c>
      <c r="H97" s="75" t="s">
        <v>51</v>
      </c>
      <c r="I97" s="76" t="s">
        <v>52</v>
      </c>
      <c r="J97" s="77">
        <v>2.6391203703703705E-2</v>
      </c>
      <c r="K97" s="77">
        <v>4.9939814814814819E-2</v>
      </c>
      <c r="L97" s="78">
        <f t="shared" si="19"/>
        <v>2.3548611111111114E-2</v>
      </c>
      <c r="M97" s="79">
        <v>1</v>
      </c>
      <c r="N97" s="80">
        <v>1</v>
      </c>
      <c r="O97" s="80">
        <v>0</v>
      </c>
      <c r="P97" s="81">
        <v>1</v>
      </c>
      <c r="Q97" s="82">
        <f t="shared" si="20"/>
        <v>3</v>
      </c>
      <c r="R97" s="78">
        <f t="shared" si="21"/>
        <v>2.5111111111111115E-2</v>
      </c>
      <c r="S97" s="83">
        <f t="shared" si="22"/>
        <v>1.0868055555555596E-3</v>
      </c>
      <c r="T97" s="84"/>
      <c r="U97" s="85">
        <f t="shared" si="23"/>
        <v>1.5625000000000001E-3</v>
      </c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</row>
    <row r="98" spans="1:82" ht="18.75" customHeight="1" x14ac:dyDescent="0.25">
      <c r="A98" s="69">
        <v>5</v>
      </c>
      <c r="B98" s="70">
        <v>90</v>
      </c>
      <c r="C98" s="71">
        <f t="shared" ca="1" si="18"/>
        <v>0.63089706439003213</v>
      </c>
      <c r="D98" s="87"/>
      <c r="E98" s="120" t="s">
        <v>146</v>
      </c>
      <c r="F98" s="121">
        <v>1996</v>
      </c>
      <c r="G98" s="88" t="s">
        <v>54</v>
      </c>
      <c r="H98" s="75" t="s">
        <v>70</v>
      </c>
      <c r="I98" s="91" t="s">
        <v>142</v>
      </c>
      <c r="J98" s="77">
        <v>3.1247685185185187E-2</v>
      </c>
      <c r="K98" s="77">
        <v>5.4811342592592592E-2</v>
      </c>
      <c r="L98" s="78">
        <f t="shared" si="19"/>
        <v>2.3563657407407405E-2</v>
      </c>
      <c r="M98" s="79">
        <v>1</v>
      </c>
      <c r="N98" s="80">
        <v>0</v>
      </c>
      <c r="O98" s="80">
        <v>1</v>
      </c>
      <c r="P98" s="81">
        <v>2</v>
      </c>
      <c r="Q98" s="82">
        <f t="shared" si="20"/>
        <v>4</v>
      </c>
      <c r="R98" s="78">
        <f t="shared" si="21"/>
        <v>2.5646990740740738E-2</v>
      </c>
      <c r="S98" s="83">
        <f t="shared" si="22"/>
        <v>1.6226851851851819E-3</v>
      </c>
      <c r="T98" s="84"/>
      <c r="U98" s="85">
        <f t="shared" si="23"/>
        <v>2.0833333333333333E-3</v>
      </c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</row>
    <row r="99" spans="1:82" ht="18.75" customHeight="1" x14ac:dyDescent="0.25">
      <c r="A99" s="69">
        <v>6</v>
      </c>
      <c r="B99" s="70">
        <v>85</v>
      </c>
      <c r="C99" s="71">
        <f t="shared" ca="1" si="18"/>
        <v>0.35464974773711788</v>
      </c>
      <c r="D99" s="119"/>
      <c r="E99" s="73" t="s">
        <v>147</v>
      </c>
      <c r="F99" s="88">
        <v>1996</v>
      </c>
      <c r="G99" s="88" t="s">
        <v>54</v>
      </c>
      <c r="H99" s="75" t="s">
        <v>56</v>
      </c>
      <c r="I99" s="76" t="s">
        <v>148</v>
      </c>
      <c r="J99" s="77">
        <v>2.9525462962962962E-2</v>
      </c>
      <c r="K99" s="77">
        <v>5.3609953703703701E-2</v>
      </c>
      <c r="L99" s="78">
        <f t="shared" si="19"/>
        <v>2.408449074074074E-2</v>
      </c>
      <c r="M99" s="79">
        <v>0</v>
      </c>
      <c r="N99" s="80">
        <v>2</v>
      </c>
      <c r="O99" s="80">
        <v>0</v>
      </c>
      <c r="P99" s="81">
        <v>2</v>
      </c>
      <c r="Q99" s="82">
        <f t="shared" si="20"/>
        <v>4</v>
      </c>
      <c r="R99" s="78">
        <f t="shared" si="21"/>
        <v>2.6167824074074073E-2</v>
      </c>
      <c r="S99" s="83">
        <f t="shared" si="22"/>
        <v>2.1435185185185168E-3</v>
      </c>
      <c r="T99" s="84"/>
      <c r="U99" s="85">
        <f t="shared" si="23"/>
        <v>2.0833333333333333E-3</v>
      </c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</row>
    <row r="100" spans="1:82" ht="18.75" customHeight="1" x14ac:dyDescent="0.25">
      <c r="A100" s="69">
        <v>7</v>
      </c>
      <c r="B100" s="70">
        <v>71</v>
      </c>
      <c r="C100" s="71">
        <f t="shared" ca="1" si="18"/>
        <v>0.59104326858952116</v>
      </c>
      <c r="D100" s="119"/>
      <c r="E100" s="137" t="s">
        <v>149</v>
      </c>
      <c r="F100" s="138">
        <v>1997</v>
      </c>
      <c r="G100" s="137" t="s">
        <v>54</v>
      </c>
      <c r="H100" s="75" t="s">
        <v>112</v>
      </c>
      <c r="I100" s="91" t="s">
        <v>127</v>
      </c>
      <c r="J100" s="77">
        <v>2.4657407407407409E-2</v>
      </c>
      <c r="K100" s="77">
        <v>4.8284722222222222E-2</v>
      </c>
      <c r="L100" s="78">
        <f t="shared" si="19"/>
        <v>2.3627314814814813E-2</v>
      </c>
      <c r="M100" s="79">
        <v>1</v>
      </c>
      <c r="N100" s="80">
        <v>1</v>
      </c>
      <c r="O100" s="80">
        <v>2</v>
      </c>
      <c r="P100" s="81">
        <v>1</v>
      </c>
      <c r="Q100" s="82">
        <f t="shared" si="20"/>
        <v>5</v>
      </c>
      <c r="R100" s="78">
        <f t="shared" si="21"/>
        <v>2.6231481481481481E-2</v>
      </c>
      <c r="S100" s="83">
        <f t="shared" si="22"/>
        <v>2.2071759259259249E-3</v>
      </c>
      <c r="T100" s="84"/>
      <c r="U100" s="85">
        <f t="shared" si="23"/>
        <v>2.6041666666666665E-3</v>
      </c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  <c r="CD100" s="67"/>
    </row>
    <row r="101" spans="1:82" ht="18.75" customHeight="1" x14ac:dyDescent="0.25">
      <c r="A101" s="69">
        <v>8</v>
      </c>
      <c r="B101" s="70">
        <v>77</v>
      </c>
      <c r="C101" s="71">
        <f t="shared" ca="1" si="18"/>
        <v>0.66645060096357178</v>
      </c>
      <c r="D101" s="119"/>
      <c r="E101" s="120" t="s">
        <v>150</v>
      </c>
      <c r="F101" s="121">
        <v>1996</v>
      </c>
      <c r="G101" s="88" t="s">
        <v>54</v>
      </c>
      <c r="H101" s="75" t="s">
        <v>70</v>
      </c>
      <c r="I101" s="91" t="s">
        <v>142</v>
      </c>
      <c r="J101" s="77">
        <v>2.6736111111111113E-2</v>
      </c>
      <c r="K101" s="77">
        <v>4.9366898148148153E-2</v>
      </c>
      <c r="L101" s="78">
        <f t="shared" si="19"/>
        <v>2.263078703703704E-2</v>
      </c>
      <c r="M101" s="79">
        <v>2</v>
      </c>
      <c r="N101" s="80">
        <v>3</v>
      </c>
      <c r="O101" s="80">
        <v>1</v>
      </c>
      <c r="P101" s="81">
        <v>1</v>
      </c>
      <c r="Q101" s="82">
        <f t="shared" si="20"/>
        <v>7</v>
      </c>
      <c r="R101" s="78">
        <f t="shared" si="21"/>
        <v>2.6276620370370374E-2</v>
      </c>
      <c r="S101" s="83">
        <f t="shared" si="22"/>
        <v>2.2523148148148181E-3</v>
      </c>
      <c r="T101" s="84"/>
      <c r="U101" s="85">
        <f t="shared" si="23"/>
        <v>3.6458333333333334E-3</v>
      </c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</row>
    <row r="102" spans="1:82" ht="18.75" customHeight="1" x14ac:dyDescent="0.25">
      <c r="A102" s="69">
        <v>9</v>
      </c>
      <c r="B102" s="70">
        <v>96</v>
      </c>
      <c r="C102" s="71">
        <f t="shared" ca="1" si="18"/>
        <v>0.87433559160205354</v>
      </c>
      <c r="D102" s="119"/>
      <c r="E102" s="73" t="s">
        <v>151</v>
      </c>
      <c r="F102" s="88">
        <v>1996</v>
      </c>
      <c r="G102" s="88">
        <v>1</v>
      </c>
      <c r="H102" s="75" t="s">
        <v>56</v>
      </c>
      <c r="I102" s="76" t="s">
        <v>148</v>
      </c>
      <c r="J102" s="77">
        <v>3.3337962962962965E-2</v>
      </c>
      <c r="K102" s="77">
        <v>5.6523148148148149E-2</v>
      </c>
      <c r="L102" s="78">
        <f t="shared" si="19"/>
        <v>2.3185185185185184E-2</v>
      </c>
      <c r="M102" s="79">
        <v>1</v>
      </c>
      <c r="N102" s="80">
        <v>2</v>
      </c>
      <c r="O102" s="80">
        <v>2</v>
      </c>
      <c r="P102" s="81">
        <v>1</v>
      </c>
      <c r="Q102" s="82">
        <f t="shared" si="20"/>
        <v>6</v>
      </c>
      <c r="R102" s="78">
        <f t="shared" si="21"/>
        <v>2.6310185185185183E-2</v>
      </c>
      <c r="S102" s="83">
        <f t="shared" si="22"/>
        <v>2.2858796296296273E-3</v>
      </c>
      <c r="T102" s="84"/>
      <c r="U102" s="85">
        <f t="shared" si="23"/>
        <v>3.1250000000000002E-3</v>
      </c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</row>
    <row r="103" spans="1:82" ht="18.75" customHeight="1" x14ac:dyDescent="0.25">
      <c r="A103" s="69">
        <v>10</v>
      </c>
      <c r="B103" s="70">
        <v>86</v>
      </c>
      <c r="C103" s="71">
        <f t="shared" ca="1" si="18"/>
        <v>0.99206723906548733</v>
      </c>
      <c r="D103" s="119"/>
      <c r="E103" s="120" t="s">
        <v>152</v>
      </c>
      <c r="F103" s="121">
        <v>1997</v>
      </c>
      <c r="G103" s="88" t="s">
        <v>54</v>
      </c>
      <c r="H103" s="75" t="s">
        <v>70</v>
      </c>
      <c r="I103" s="91" t="s">
        <v>71</v>
      </c>
      <c r="J103" s="77">
        <v>2.9875000000000002E-2</v>
      </c>
      <c r="K103" s="77">
        <v>5.3805555555555551E-2</v>
      </c>
      <c r="L103" s="78">
        <f t="shared" si="19"/>
        <v>2.3930555555555549E-2</v>
      </c>
      <c r="M103" s="79">
        <v>1</v>
      </c>
      <c r="N103" s="80">
        <v>2</v>
      </c>
      <c r="O103" s="80">
        <v>0</v>
      </c>
      <c r="P103" s="81">
        <v>2</v>
      </c>
      <c r="Q103" s="82">
        <f t="shared" si="20"/>
        <v>5</v>
      </c>
      <c r="R103" s="78">
        <f t="shared" si="21"/>
        <v>2.6534722222222216E-2</v>
      </c>
      <c r="S103" s="83">
        <f t="shared" si="22"/>
        <v>2.5104166666666608E-3</v>
      </c>
      <c r="T103" s="84"/>
      <c r="U103" s="85">
        <f t="shared" si="23"/>
        <v>2.6041666666666665E-3</v>
      </c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  <c r="CD103" s="67"/>
    </row>
    <row r="104" spans="1:82" ht="18.75" customHeight="1" x14ac:dyDescent="0.25">
      <c r="A104" s="69">
        <v>11</v>
      </c>
      <c r="B104" s="70">
        <v>95</v>
      </c>
      <c r="C104" s="71">
        <f t="shared" ca="1" si="18"/>
        <v>0.4673458340200406</v>
      </c>
      <c r="D104" s="119"/>
      <c r="E104" s="73" t="s">
        <v>153</v>
      </c>
      <c r="F104" s="88">
        <v>1997</v>
      </c>
      <c r="G104" s="88" t="s">
        <v>54</v>
      </c>
      <c r="H104" s="75" t="s">
        <v>112</v>
      </c>
      <c r="I104" s="76" t="s">
        <v>113</v>
      </c>
      <c r="J104" s="77">
        <v>3.2993055555555553E-2</v>
      </c>
      <c r="K104" s="77">
        <v>5.5997685185185185E-2</v>
      </c>
      <c r="L104" s="78">
        <f t="shared" si="19"/>
        <v>2.3004629629629632E-2</v>
      </c>
      <c r="M104" s="79">
        <v>1</v>
      </c>
      <c r="N104" s="80">
        <v>3</v>
      </c>
      <c r="O104" s="80">
        <v>2</v>
      </c>
      <c r="P104" s="81">
        <v>2</v>
      </c>
      <c r="Q104" s="82">
        <f t="shared" si="20"/>
        <v>8</v>
      </c>
      <c r="R104" s="78">
        <f t="shared" si="21"/>
        <v>2.7171296296296298E-2</v>
      </c>
      <c r="S104" s="83">
        <f t="shared" si="22"/>
        <v>3.1469907407407419E-3</v>
      </c>
      <c r="T104" s="84"/>
      <c r="U104" s="85">
        <f t="shared" si="23"/>
        <v>4.1666666666666666E-3</v>
      </c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</row>
    <row r="105" spans="1:82" ht="18.75" customHeight="1" x14ac:dyDescent="0.25">
      <c r="A105" s="69">
        <v>12</v>
      </c>
      <c r="B105" s="70">
        <v>97</v>
      </c>
      <c r="C105" s="71">
        <f t="shared" ca="1" si="18"/>
        <v>0.16581037443971114</v>
      </c>
      <c r="D105" s="119"/>
      <c r="E105" s="120" t="s">
        <v>154</v>
      </c>
      <c r="F105" s="121">
        <v>1996</v>
      </c>
      <c r="G105" s="88" t="s">
        <v>54</v>
      </c>
      <c r="H105" s="75" t="s">
        <v>96</v>
      </c>
      <c r="I105" s="139" t="s">
        <v>155</v>
      </c>
      <c r="J105" s="77">
        <v>3.3680555555555554E-2</v>
      </c>
      <c r="K105" s="77">
        <v>5.6791666666666664E-2</v>
      </c>
      <c r="L105" s="78">
        <f t="shared" si="19"/>
        <v>2.311111111111111E-2</v>
      </c>
      <c r="M105" s="79">
        <v>2</v>
      </c>
      <c r="N105" s="80">
        <v>2</v>
      </c>
      <c r="O105" s="80">
        <v>3</v>
      </c>
      <c r="P105" s="81">
        <v>1</v>
      </c>
      <c r="Q105" s="82">
        <f t="shared" si="20"/>
        <v>8</v>
      </c>
      <c r="R105" s="78">
        <f t="shared" si="21"/>
        <v>2.7277777777777776E-2</v>
      </c>
      <c r="S105" s="83">
        <f t="shared" si="22"/>
        <v>3.2534722222222201E-3</v>
      </c>
      <c r="T105" s="84"/>
      <c r="U105" s="85">
        <f t="shared" si="23"/>
        <v>4.1666666666666666E-3</v>
      </c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  <c r="CD105" s="67"/>
    </row>
    <row r="106" spans="1:82" ht="18.75" customHeight="1" x14ac:dyDescent="0.25">
      <c r="A106" s="69">
        <v>13</v>
      </c>
      <c r="B106" s="70">
        <v>94</v>
      </c>
      <c r="C106" s="71">
        <f t="shared" ca="1" si="18"/>
        <v>0.51744172992959914</v>
      </c>
      <c r="D106" s="119"/>
      <c r="E106" s="120" t="s">
        <v>156</v>
      </c>
      <c r="F106" s="121">
        <v>1996</v>
      </c>
      <c r="G106" s="88" t="s">
        <v>54</v>
      </c>
      <c r="H106" s="75" t="s">
        <v>70</v>
      </c>
      <c r="I106" s="91" t="s">
        <v>142</v>
      </c>
      <c r="J106" s="77">
        <v>3.2643518518518523E-2</v>
      </c>
      <c r="K106" s="77">
        <v>5.5804398148148145E-2</v>
      </c>
      <c r="L106" s="78">
        <f t="shared" si="19"/>
        <v>2.3160879629629622E-2</v>
      </c>
      <c r="M106" s="79">
        <v>3</v>
      </c>
      <c r="N106" s="80">
        <v>0</v>
      </c>
      <c r="O106" s="80">
        <v>2</v>
      </c>
      <c r="P106" s="81">
        <v>3</v>
      </c>
      <c r="Q106" s="82">
        <f t="shared" si="20"/>
        <v>8</v>
      </c>
      <c r="R106" s="78">
        <f t="shared" si="21"/>
        <v>2.7327546296296287E-2</v>
      </c>
      <c r="S106" s="83">
        <f t="shared" si="22"/>
        <v>3.3032407407407316E-3</v>
      </c>
      <c r="T106" s="84"/>
      <c r="U106" s="85">
        <f t="shared" si="23"/>
        <v>4.1666666666666666E-3</v>
      </c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  <c r="CD106" s="67"/>
    </row>
    <row r="107" spans="1:82" ht="18.75" customHeight="1" x14ac:dyDescent="0.25">
      <c r="A107" s="69">
        <v>14</v>
      </c>
      <c r="B107" s="70">
        <v>93</v>
      </c>
      <c r="C107" s="71">
        <f t="shared" ca="1" si="18"/>
        <v>0.38340638174205988</v>
      </c>
      <c r="D107" s="119"/>
      <c r="E107" s="120" t="s">
        <v>157</v>
      </c>
      <c r="F107" s="121">
        <v>1996</v>
      </c>
      <c r="G107" s="88" t="s">
        <v>54</v>
      </c>
      <c r="H107" s="75" t="s">
        <v>158</v>
      </c>
      <c r="I107" s="91" t="s">
        <v>159</v>
      </c>
      <c r="J107" s="77">
        <v>3.2299768518518519E-2</v>
      </c>
      <c r="K107" s="77">
        <v>5.5582175925925924E-2</v>
      </c>
      <c r="L107" s="78">
        <f t="shared" si="19"/>
        <v>2.3282407407407404E-2</v>
      </c>
      <c r="M107" s="79">
        <v>1</v>
      </c>
      <c r="N107" s="80">
        <v>0</v>
      </c>
      <c r="O107" s="80">
        <v>4</v>
      </c>
      <c r="P107" s="81">
        <v>3</v>
      </c>
      <c r="Q107" s="82">
        <f t="shared" si="20"/>
        <v>8</v>
      </c>
      <c r="R107" s="78">
        <f t="shared" si="21"/>
        <v>2.744907407407407E-2</v>
      </c>
      <c r="S107" s="83">
        <f t="shared" si="22"/>
        <v>3.4247685185185145E-3</v>
      </c>
      <c r="T107" s="84"/>
      <c r="U107" s="85">
        <f t="shared" si="23"/>
        <v>4.1666666666666666E-3</v>
      </c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  <c r="CD107" s="67"/>
    </row>
    <row r="108" spans="1:82" ht="18.75" customHeight="1" x14ac:dyDescent="0.25">
      <c r="A108" s="69">
        <v>15</v>
      </c>
      <c r="B108" s="70">
        <v>92</v>
      </c>
      <c r="C108" s="71">
        <f t="shared" ca="1" si="18"/>
        <v>0.34322304861567632</v>
      </c>
      <c r="D108" s="119"/>
      <c r="E108" s="73" t="s">
        <v>160</v>
      </c>
      <c r="F108" s="88">
        <v>1997</v>
      </c>
      <c r="G108" s="88" t="s">
        <v>54</v>
      </c>
      <c r="H108" s="75" t="s">
        <v>112</v>
      </c>
      <c r="I108" s="76" t="s">
        <v>113</v>
      </c>
      <c r="J108" s="77">
        <v>3.1949074074074074E-2</v>
      </c>
      <c r="K108" s="77">
        <v>5.5878472222222225E-2</v>
      </c>
      <c r="L108" s="78">
        <f t="shared" si="19"/>
        <v>2.3929398148148151E-2</v>
      </c>
      <c r="M108" s="79">
        <v>2</v>
      </c>
      <c r="N108" s="80">
        <v>2</v>
      </c>
      <c r="O108" s="80">
        <v>1</v>
      </c>
      <c r="P108" s="81">
        <v>2</v>
      </c>
      <c r="Q108" s="82">
        <f t="shared" si="20"/>
        <v>7</v>
      </c>
      <c r="R108" s="78">
        <f t="shared" si="21"/>
        <v>2.7575231481481485E-2</v>
      </c>
      <c r="S108" s="83">
        <f t="shared" si="22"/>
        <v>3.5509259259259296E-3</v>
      </c>
      <c r="T108" s="84"/>
      <c r="U108" s="85">
        <f t="shared" si="23"/>
        <v>3.6458333333333334E-3</v>
      </c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</row>
    <row r="109" spans="1:82" ht="18.75" customHeight="1" x14ac:dyDescent="0.25">
      <c r="A109" s="69">
        <v>16</v>
      </c>
      <c r="B109" s="70">
        <v>82</v>
      </c>
      <c r="C109" s="71">
        <f t="shared" ca="1" si="18"/>
        <v>0.66357639224951093</v>
      </c>
      <c r="D109" s="140"/>
      <c r="E109" s="73" t="s">
        <v>161</v>
      </c>
      <c r="F109" s="88">
        <v>1996</v>
      </c>
      <c r="G109" s="88" t="s">
        <v>54</v>
      </c>
      <c r="H109" s="75" t="s">
        <v>112</v>
      </c>
      <c r="I109" s="76" t="s">
        <v>113</v>
      </c>
      <c r="J109" s="77">
        <v>2.8479166666666667E-2</v>
      </c>
      <c r="K109" s="77">
        <v>5.2496527777777781E-2</v>
      </c>
      <c r="L109" s="78">
        <f t="shared" si="19"/>
        <v>2.4017361111111114E-2</v>
      </c>
      <c r="M109" s="79">
        <v>2</v>
      </c>
      <c r="N109" s="80">
        <v>2</v>
      </c>
      <c r="O109" s="80">
        <v>1</v>
      </c>
      <c r="P109" s="81">
        <v>2</v>
      </c>
      <c r="Q109" s="82">
        <f t="shared" si="20"/>
        <v>7</v>
      </c>
      <c r="R109" s="78">
        <f t="shared" si="21"/>
        <v>2.7663194444444449E-2</v>
      </c>
      <c r="S109" s="83">
        <f t="shared" si="22"/>
        <v>3.6388888888888929E-3</v>
      </c>
      <c r="T109" s="84"/>
      <c r="U109" s="85">
        <f t="shared" si="23"/>
        <v>3.6458333333333334E-3</v>
      </c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  <c r="CD109" s="67"/>
    </row>
    <row r="110" spans="1:82" ht="18.75" customHeight="1" x14ac:dyDescent="0.25">
      <c r="A110" s="69">
        <v>17</v>
      </c>
      <c r="B110" s="70">
        <v>83</v>
      </c>
      <c r="C110" s="71">
        <f t="shared" ca="1" si="18"/>
        <v>0.49993684998871857</v>
      </c>
      <c r="D110" s="141"/>
      <c r="E110" s="73" t="s">
        <v>162</v>
      </c>
      <c r="F110" s="88">
        <v>1997</v>
      </c>
      <c r="G110" s="88" t="s">
        <v>54</v>
      </c>
      <c r="H110" s="75" t="s">
        <v>56</v>
      </c>
      <c r="I110" s="76" t="s">
        <v>148</v>
      </c>
      <c r="J110" s="77">
        <v>2.883101851851852E-2</v>
      </c>
      <c r="K110" s="77">
        <v>5.2335648148148145E-2</v>
      </c>
      <c r="L110" s="78">
        <f t="shared" si="19"/>
        <v>2.3504629629629625E-2</v>
      </c>
      <c r="M110" s="79">
        <v>1</v>
      </c>
      <c r="N110" s="80">
        <v>2</v>
      </c>
      <c r="O110" s="80">
        <v>2</v>
      </c>
      <c r="P110" s="81">
        <v>3</v>
      </c>
      <c r="Q110" s="82">
        <f t="shared" si="20"/>
        <v>8</v>
      </c>
      <c r="R110" s="78">
        <f t="shared" si="21"/>
        <v>2.7671296296296291E-2</v>
      </c>
      <c r="S110" s="83">
        <f t="shared" si="22"/>
        <v>3.6469907407407354E-3</v>
      </c>
      <c r="T110" s="84"/>
      <c r="U110" s="85">
        <f t="shared" si="23"/>
        <v>4.1666666666666666E-3</v>
      </c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7"/>
      <c r="CD110" s="67"/>
    </row>
    <row r="111" spans="1:82" ht="18.75" customHeight="1" x14ac:dyDescent="0.25">
      <c r="A111" s="69">
        <v>18</v>
      </c>
      <c r="B111" s="70">
        <v>73</v>
      </c>
      <c r="C111" s="71">
        <f t="shared" ca="1" si="18"/>
        <v>0.92091024478840544</v>
      </c>
      <c r="D111" s="119"/>
      <c r="E111" s="137" t="s">
        <v>163</v>
      </c>
      <c r="F111" s="138">
        <v>1996</v>
      </c>
      <c r="G111" s="138">
        <v>1</v>
      </c>
      <c r="H111" s="75" t="s">
        <v>96</v>
      </c>
      <c r="I111" s="91" t="s">
        <v>164</v>
      </c>
      <c r="J111" s="77">
        <v>2.5354166666666664E-2</v>
      </c>
      <c r="K111" s="77">
        <v>4.9016203703703708E-2</v>
      </c>
      <c r="L111" s="78">
        <f t="shared" si="19"/>
        <v>2.3662037037037044E-2</v>
      </c>
      <c r="M111" s="79">
        <v>2</v>
      </c>
      <c r="N111" s="80">
        <v>3</v>
      </c>
      <c r="O111" s="80">
        <v>3</v>
      </c>
      <c r="P111" s="81">
        <v>1</v>
      </c>
      <c r="Q111" s="82">
        <f t="shared" si="20"/>
        <v>9</v>
      </c>
      <c r="R111" s="78">
        <f t="shared" si="21"/>
        <v>2.8349537037037045E-2</v>
      </c>
      <c r="S111" s="83">
        <f t="shared" si="22"/>
        <v>4.3252314814814889E-3</v>
      </c>
      <c r="T111" s="84"/>
      <c r="U111" s="85">
        <f t="shared" si="23"/>
        <v>4.6874999999999998E-3</v>
      </c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</row>
    <row r="112" spans="1:82" ht="18.75" customHeight="1" x14ac:dyDescent="0.25">
      <c r="A112" s="69">
        <v>19</v>
      </c>
      <c r="B112" s="70">
        <v>99</v>
      </c>
      <c r="C112" s="71">
        <f t="shared" ca="1" si="18"/>
        <v>0.31194582079819322</v>
      </c>
      <c r="D112" s="119"/>
      <c r="E112" s="73" t="s">
        <v>165</v>
      </c>
      <c r="F112" s="88">
        <v>1997</v>
      </c>
      <c r="G112" s="88">
        <v>1</v>
      </c>
      <c r="H112" s="75" t="s">
        <v>51</v>
      </c>
      <c r="I112" s="76" t="s">
        <v>166</v>
      </c>
      <c r="J112" s="77">
        <v>3.4380787037037036E-2</v>
      </c>
      <c r="K112" s="77">
        <v>5.9008101851851853E-2</v>
      </c>
      <c r="L112" s="78">
        <f t="shared" si="19"/>
        <v>2.4627314814814817E-2</v>
      </c>
      <c r="M112" s="79">
        <v>3</v>
      </c>
      <c r="N112" s="80">
        <v>2</v>
      </c>
      <c r="O112" s="80">
        <v>2</v>
      </c>
      <c r="P112" s="81">
        <v>1</v>
      </c>
      <c r="Q112" s="82">
        <f t="shared" si="20"/>
        <v>8</v>
      </c>
      <c r="R112" s="78">
        <f t="shared" si="21"/>
        <v>2.8793981481481483E-2</v>
      </c>
      <c r="S112" s="83">
        <f t="shared" si="22"/>
        <v>4.7696759259259272E-3</v>
      </c>
      <c r="T112" s="84"/>
      <c r="U112" s="85">
        <f t="shared" si="23"/>
        <v>4.1666666666666666E-3</v>
      </c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</row>
    <row r="113" spans="1:93" ht="18.75" customHeight="1" x14ac:dyDescent="0.25">
      <c r="A113" s="69">
        <v>20</v>
      </c>
      <c r="B113" s="70">
        <v>75</v>
      </c>
      <c r="C113" s="71">
        <f t="shared" ca="1" si="18"/>
        <v>0.98435595202112325</v>
      </c>
      <c r="D113" s="119"/>
      <c r="E113" s="73" t="s">
        <v>167</v>
      </c>
      <c r="F113" s="88">
        <v>1996</v>
      </c>
      <c r="G113" s="88" t="s">
        <v>54</v>
      </c>
      <c r="H113" s="75" t="s">
        <v>112</v>
      </c>
      <c r="I113" s="76" t="s">
        <v>113</v>
      </c>
      <c r="J113" s="77">
        <v>2.6041666666666668E-2</v>
      </c>
      <c r="K113" s="77">
        <v>5.0674768518518515E-2</v>
      </c>
      <c r="L113" s="78">
        <f t="shared" si="19"/>
        <v>2.4633101851851847E-2</v>
      </c>
      <c r="M113" s="79">
        <v>0</v>
      </c>
      <c r="N113" s="80">
        <v>5</v>
      </c>
      <c r="O113" s="80">
        <v>2</v>
      </c>
      <c r="P113" s="81">
        <v>1</v>
      </c>
      <c r="Q113" s="82">
        <f t="shared" si="20"/>
        <v>8</v>
      </c>
      <c r="R113" s="78">
        <f t="shared" si="21"/>
        <v>2.8799768518518513E-2</v>
      </c>
      <c r="S113" s="83">
        <f t="shared" si="22"/>
        <v>4.7754629629629571E-3</v>
      </c>
      <c r="T113" s="84"/>
      <c r="U113" s="85">
        <f t="shared" si="23"/>
        <v>4.1666666666666666E-3</v>
      </c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</row>
    <row r="114" spans="1:93" ht="18.75" customHeight="1" x14ac:dyDescent="0.25">
      <c r="A114" s="69">
        <v>21</v>
      </c>
      <c r="B114" s="70">
        <v>80</v>
      </c>
      <c r="C114" s="71">
        <f t="shared" ca="1" si="18"/>
        <v>4.5287958970703923E-2</v>
      </c>
      <c r="D114" s="87"/>
      <c r="E114" s="120" t="s">
        <v>168</v>
      </c>
      <c r="F114" s="121">
        <v>1997</v>
      </c>
      <c r="G114" s="88" t="s">
        <v>54</v>
      </c>
      <c r="H114" s="75" t="s">
        <v>70</v>
      </c>
      <c r="I114" s="91" t="s">
        <v>71</v>
      </c>
      <c r="J114" s="77">
        <v>2.7785879629629626E-2</v>
      </c>
      <c r="K114" s="77">
        <v>5.1386574074074071E-2</v>
      </c>
      <c r="L114" s="78">
        <f t="shared" si="19"/>
        <v>2.3600694444444445E-2</v>
      </c>
      <c r="M114" s="79">
        <v>2</v>
      </c>
      <c r="N114" s="80">
        <v>2</v>
      </c>
      <c r="O114" s="80">
        <v>2</v>
      </c>
      <c r="P114" s="81">
        <v>4</v>
      </c>
      <c r="Q114" s="82">
        <f t="shared" si="20"/>
        <v>10</v>
      </c>
      <c r="R114" s="78">
        <f t="shared" si="21"/>
        <v>2.8809027777777777E-2</v>
      </c>
      <c r="S114" s="83">
        <f t="shared" si="22"/>
        <v>4.7847222222222215E-3</v>
      </c>
      <c r="T114" s="84"/>
      <c r="U114" s="85">
        <f t="shared" si="23"/>
        <v>5.208333333333333E-3</v>
      </c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</row>
    <row r="115" spans="1:93" ht="18.75" customHeight="1" x14ac:dyDescent="0.25">
      <c r="A115" s="69">
        <v>22</v>
      </c>
      <c r="B115" s="70">
        <v>87</v>
      </c>
      <c r="C115" s="71">
        <f t="shared" ca="1" si="18"/>
        <v>6.8652432614027203E-2</v>
      </c>
      <c r="D115" s="142"/>
      <c r="E115" s="143" t="s">
        <v>169</v>
      </c>
      <c r="F115" s="144">
        <v>1996</v>
      </c>
      <c r="G115" s="144">
        <v>2</v>
      </c>
      <c r="H115" s="145" t="s">
        <v>56</v>
      </c>
      <c r="I115" s="146" t="s">
        <v>57</v>
      </c>
      <c r="J115" s="77">
        <v>3.0215277777777775E-2</v>
      </c>
      <c r="K115" s="77">
        <v>5.7060185185185186E-2</v>
      </c>
      <c r="L115" s="78">
        <f t="shared" si="19"/>
        <v>2.6844907407407411E-2</v>
      </c>
      <c r="M115" s="79">
        <v>2</v>
      </c>
      <c r="N115" s="80">
        <v>0</v>
      </c>
      <c r="O115" s="80">
        <v>2</v>
      </c>
      <c r="P115" s="81">
        <v>0</v>
      </c>
      <c r="Q115" s="82">
        <f t="shared" si="20"/>
        <v>4</v>
      </c>
      <c r="R115" s="78">
        <f t="shared" si="21"/>
        <v>2.8928240740740744E-2</v>
      </c>
      <c r="S115" s="83">
        <f t="shared" si="22"/>
        <v>4.9039351851851883E-3</v>
      </c>
      <c r="T115" s="84"/>
      <c r="U115" s="85">
        <f t="shared" si="23"/>
        <v>2.0833333333333333E-3</v>
      </c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</row>
    <row r="116" spans="1:93" ht="17.25" customHeight="1" x14ac:dyDescent="0.25">
      <c r="A116" s="69">
        <v>23</v>
      </c>
      <c r="B116" s="70">
        <v>91</v>
      </c>
      <c r="C116" s="71">
        <f t="shared" ca="1" si="18"/>
        <v>0.23350751097639177</v>
      </c>
      <c r="D116" s="87"/>
      <c r="E116" s="120" t="s">
        <v>170</v>
      </c>
      <c r="F116" s="121">
        <v>1996</v>
      </c>
      <c r="G116" s="88" t="s">
        <v>54</v>
      </c>
      <c r="H116" s="145" t="s">
        <v>51</v>
      </c>
      <c r="I116" s="76" t="s">
        <v>52</v>
      </c>
      <c r="J116" s="77">
        <v>3.1600694444444445E-2</v>
      </c>
      <c r="K116" s="77">
        <v>5.6239583333333336E-2</v>
      </c>
      <c r="L116" s="78">
        <f t="shared" si="19"/>
        <v>2.4638888888888891E-2</v>
      </c>
      <c r="M116" s="79">
        <v>2</v>
      </c>
      <c r="N116" s="80">
        <v>3</v>
      </c>
      <c r="O116" s="80">
        <v>3</v>
      </c>
      <c r="P116" s="81">
        <v>1</v>
      </c>
      <c r="Q116" s="82">
        <f t="shared" si="20"/>
        <v>9</v>
      </c>
      <c r="R116" s="78">
        <f t="shared" si="21"/>
        <v>2.9326388888888891E-2</v>
      </c>
      <c r="S116" s="83">
        <f t="shared" si="22"/>
        <v>5.3020833333333357E-3</v>
      </c>
      <c r="T116" s="84"/>
      <c r="U116" s="85">
        <f t="shared" si="23"/>
        <v>4.6874999999999998E-3</v>
      </c>
    </row>
    <row r="117" spans="1:93" ht="17.25" customHeight="1" x14ac:dyDescent="0.25">
      <c r="A117" s="69">
        <v>24</v>
      </c>
      <c r="B117" s="70">
        <v>79</v>
      </c>
      <c r="C117" s="71">
        <f t="shared" ca="1" si="18"/>
        <v>0.76098104613185746</v>
      </c>
      <c r="D117" s="87"/>
      <c r="E117" s="120" t="s">
        <v>171</v>
      </c>
      <c r="F117" s="121">
        <v>1997</v>
      </c>
      <c r="G117" s="88" t="s">
        <v>54</v>
      </c>
      <c r="H117" s="75" t="s">
        <v>70</v>
      </c>
      <c r="I117" s="91" t="s">
        <v>71</v>
      </c>
      <c r="J117" s="77">
        <v>2.7438657407407405E-2</v>
      </c>
      <c r="K117" s="77">
        <v>5.2236111111111115E-2</v>
      </c>
      <c r="L117" s="78">
        <f t="shared" si="19"/>
        <v>2.479745370370371E-2</v>
      </c>
      <c r="M117" s="79">
        <v>2</v>
      </c>
      <c r="N117" s="80">
        <v>2</v>
      </c>
      <c r="O117" s="80">
        <v>2</v>
      </c>
      <c r="P117" s="81">
        <v>4</v>
      </c>
      <c r="Q117" s="82">
        <f t="shared" si="20"/>
        <v>10</v>
      </c>
      <c r="R117" s="78">
        <f t="shared" si="21"/>
        <v>3.0005787037037043E-2</v>
      </c>
      <c r="S117" s="83">
        <f t="shared" si="22"/>
        <v>5.9814814814814869E-3</v>
      </c>
      <c r="T117" s="84"/>
      <c r="U117" s="85">
        <f t="shared" si="23"/>
        <v>5.208333333333333E-3</v>
      </c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</row>
    <row r="118" spans="1:93" ht="17.25" customHeight="1" x14ac:dyDescent="0.25">
      <c r="A118" s="69">
        <v>25</v>
      </c>
      <c r="B118" s="70">
        <v>81</v>
      </c>
      <c r="C118" s="71">
        <f t="shared" ca="1" si="18"/>
        <v>0.28631291337304032</v>
      </c>
      <c r="D118" s="87"/>
      <c r="E118" s="120" t="s">
        <v>172</v>
      </c>
      <c r="F118" s="121">
        <v>1996</v>
      </c>
      <c r="G118" s="88">
        <v>1</v>
      </c>
      <c r="H118" s="145" t="s">
        <v>96</v>
      </c>
      <c r="I118" s="91" t="s">
        <v>164</v>
      </c>
      <c r="J118" s="77">
        <v>2.8130787037037034E-2</v>
      </c>
      <c r="K118" s="77">
        <v>5.1994212962962964E-2</v>
      </c>
      <c r="L118" s="78">
        <f t="shared" si="19"/>
        <v>2.386342592592593E-2</v>
      </c>
      <c r="M118" s="79">
        <v>2</v>
      </c>
      <c r="N118" s="80">
        <v>3</v>
      </c>
      <c r="O118" s="80">
        <v>4</v>
      </c>
      <c r="P118" s="81">
        <v>4</v>
      </c>
      <c r="Q118" s="82">
        <f t="shared" si="20"/>
        <v>13</v>
      </c>
      <c r="R118" s="78">
        <f t="shared" si="21"/>
        <v>3.0634259259259264E-2</v>
      </c>
      <c r="S118" s="83">
        <f t="shared" si="22"/>
        <v>6.6099537037037082E-3</v>
      </c>
      <c r="T118" s="84"/>
      <c r="U118" s="85">
        <f t="shared" si="23"/>
        <v>6.7708333333333336E-3</v>
      </c>
    </row>
    <row r="119" spans="1:93" ht="17.25" customHeight="1" x14ac:dyDescent="0.25">
      <c r="A119" s="69">
        <v>26</v>
      </c>
      <c r="B119" s="70">
        <v>74</v>
      </c>
      <c r="C119" s="71">
        <f t="shared" ca="1" si="18"/>
        <v>0.26269051871264215</v>
      </c>
      <c r="D119" s="87"/>
      <c r="E119" s="73" t="s">
        <v>173</v>
      </c>
      <c r="F119" s="88">
        <v>1996</v>
      </c>
      <c r="G119" s="88">
        <v>1</v>
      </c>
      <c r="H119" s="145" t="s">
        <v>56</v>
      </c>
      <c r="I119" s="76" t="s">
        <v>57</v>
      </c>
      <c r="J119" s="77">
        <v>2.5694444444444447E-2</v>
      </c>
      <c r="K119" s="77">
        <v>5.0984953703703706E-2</v>
      </c>
      <c r="L119" s="78">
        <f t="shared" si="19"/>
        <v>2.5290509259259259E-2</v>
      </c>
      <c r="M119" s="79">
        <v>3</v>
      </c>
      <c r="N119" s="80">
        <v>4</v>
      </c>
      <c r="O119" s="80">
        <v>1</v>
      </c>
      <c r="P119" s="81">
        <v>4</v>
      </c>
      <c r="Q119" s="82">
        <f t="shared" si="20"/>
        <v>12</v>
      </c>
      <c r="R119" s="78">
        <f t="shared" si="21"/>
        <v>3.1540509259259261E-2</v>
      </c>
      <c r="S119" s="83">
        <f t="shared" si="22"/>
        <v>7.5162037037037055E-3</v>
      </c>
      <c r="T119" s="84"/>
      <c r="U119" s="85">
        <f t="shared" si="23"/>
        <v>6.2500000000000003E-3</v>
      </c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67"/>
      <c r="CB119" s="67"/>
      <c r="CC119" s="67"/>
      <c r="CD119" s="67"/>
    </row>
    <row r="120" spans="1:93" ht="17.25" customHeight="1" x14ac:dyDescent="0.25">
      <c r="A120" s="69">
        <v>27</v>
      </c>
      <c r="B120" s="70">
        <v>89</v>
      </c>
      <c r="C120" s="71">
        <f t="shared" ca="1" si="18"/>
        <v>0.70467267035821435</v>
      </c>
      <c r="D120" s="147"/>
      <c r="E120" s="148" t="s">
        <v>174</v>
      </c>
      <c r="F120" s="149">
        <v>1998</v>
      </c>
      <c r="G120" s="144">
        <v>1</v>
      </c>
      <c r="H120" s="75" t="s">
        <v>56</v>
      </c>
      <c r="I120" s="146" t="s">
        <v>57</v>
      </c>
      <c r="J120" s="77">
        <v>3.0914351851851849E-2</v>
      </c>
      <c r="K120" s="77">
        <v>5.7784722222222223E-2</v>
      </c>
      <c r="L120" s="78">
        <f t="shared" si="19"/>
        <v>2.6870370370370374E-2</v>
      </c>
      <c r="M120" s="79">
        <v>2</v>
      </c>
      <c r="N120" s="80">
        <v>3</v>
      </c>
      <c r="O120" s="80">
        <v>2</v>
      </c>
      <c r="P120" s="81">
        <v>2</v>
      </c>
      <c r="Q120" s="82">
        <f t="shared" si="20"/>
        <v>9</v>
      </c>
      <c r="R120" s="78">
        <f t="shared" si="21"/>
        <v>3.1557870370370375E-2</v>
      </c>
      <c r="S120" s="83">
        <f t="shared" si="22"/>
        <v>7.5335648148148193E-3</v>
      </c>
      <c r="T120" s="84"/>
      <c r="U120" s="85">
        <f t="shared" si="23"/>
        <v>4.6874999999999998E-3</v>
      </c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</row>
    <row r="121" spans="1:93" ht="17.25" customHeight="1" x14ac:dyDescent="0.25">
      <c r="A121" s="69">
        <v>28</v>
      </c>
      <c r="B121" s="70">
        <v>78</v>
      </c>
      <c r="C121" s="71">
        <f t="shared" ca="1" si="18"/>
        <v>2.8214298305959118E-2</v>
      </c>
      <c r="D121" s="87"/>
      <c r="E121" s="120" t="s">
        <v>175</v>
      </c>
      <c r="F121" s="121">
        <v>1996</v>
      </c>
      <c r="G121" s="88">
        <v>1</v>
      </c>
      <c r="H121" s="75" t="s">
        <v>56</v>
      </c>
      <c r="I121" s="91" t="s">
        <v>63</v>
      </c>
      <c r="J121" s="77">
        <v>2.709375E-2</v>
      </c>
      <c r="K121" s="77">
        <v>5.4715277777777772E-2</v>
      </c>
      <c r="L121" s="78">
        <f t="shared" si="19"/>
        <v>2.7621527777777773E-2</v>
      </c>
      <c r="M121" s="79">
        <v>1</v>
      </c>
      <c r="N121" s="80">
        <v>3</v>
      </c>
      <c r="O121" s="80">
        <v>1</v>
      </c>
      <c r="P121" s="81">
        <v>3</v>
      </c>
      <c r="Q121" s="82">
        <f t="shared" si="20"/>
        <v>8</v>
      </c>
      <c r="R121" s="78">
        <f t="shared" si="21"/>
        <v>3.1788194444444438E-2</v>
      </c>
      <c r="S121" s="83">
        <f t="shared" si="22"/>
        <v>7.7638888888888827E-3</v>
      </c>
      <c r="T121" s="84"/>
      <c r="U121" s="85">
        <f t="shared" si="23"/>
        <v>4.1666666666666666E-3</v>
      </c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</row>
    <row r="122" spans="1:93" ht="17.25" customHeight="1" x14ac:dyDescent="0.25">
      <c r="A122" s="69"/>
      <c r="B122" s="70">
        <v>88</v>
      </c>
      <c r="C122" s="71">
        <f t="shared" ca="1" si="18"/>
        <v>0.95921883794921425</v>
      </c>
      <c r="D122" s="87"/>
      <c r="E122" s="120" t="s">
        <v>176</v>
      </c>
      <c r="F122" s="121">
        <v>1997</v>
      </c>
      <c r="G122" s="88">
        <v>1</v>
      </c>
      <c r="H122" s="75" t="s">
        <v>177</v>
      </c>
      <c r="I122" s="91" t="s">
        <v>133</v>
      </c>
      <c r="J122" s="77">
        <v>3.0555555555555555E-2</v>
      </c>
      <c r="K122" s="93"/>
      <c r="L122" s="78"/>
      <c r="M122" s="79"/>
      <c r="N122" s="80"/>
      <c r="O122" s="80"/>
      <c r="P122" s="81"/>
      <c r="Q122" s="82"/>
      <c r="R122" s="78"/>
      <c r="S122" s="83"/>
      <c r="T122" s="84"/>
      <c r="U122" s="85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</row>
    <row r="123" spans="1:93" ht="15" hidden="1" customHeight="1" x14ac:dyDescent="0.25">
      <c r="A123" s="150"/>
      <c r="B123" s="95"/>
      <c r="C123" s="96"/>
      <c r="D123" s="108"/>
      <c r="E123" s="151"/>
      <c r="F123" s="152"/>
      <c r="G123" s="122"/>
      <c r="H123" s="100"/>
      <c r="I123" s="101"/>
      <c r="J123" s="153"/>
      <c r="K123" s="102"/>
      <c r="L123" s="130"/>
      <c r="M123" s="104"/>
      <c r="N123" s="104"/>
      <c r="O123" s="104"/>
      <c r="P123" s="105"/>
      <c r="Q123" s="106"/>
      <c r="R123" s="103"/>
      <c r="S123" s="107"/>
      <c r="T123" s="124"/>
      <c r="U123" s="125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  <c r="CD123" s="67"/>
    </row>
    <row r="124" spans="1:93" s="110" customFormat="1" ht="18.75" customHeight="1" x14ac:dyDescent="0.2">
      <c r="A124" s="110" t="s">
        <v>178</v>
      </c>
      <c r="B124" s="111"/>
      <c r="D124" s="112"/>
      <c r="E124" s="113"/>
      <c r="F124" s="111"/>
      <c r="G124" s="111"/>
      <c r="H124" s="68" t="s">
        <v>179</v>
      </c>
      <c r="I124" s="114"/>
      <c r="J124" s="111"/>
      <c r="K124" s="111"/>
      <c r="L124" s="115"/>
      <c r="M124" s="111"/>
      <c r="N124" s="111"/>
      <c r="O124" s="111"/>
      <c r="P124" s="116"/>
      <c r="Q124" s="111"/>
      <c r="R124" s="111"/>
      <c r="S124" s="117"/>
      <c r="T124" s="111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  <c r="BV124" s="118"/>
      <c r="BW124" s="118"/>
      <c r="BX124" s="118"/>
      <c r="BY124" s="118"/>
      <c r="BZ124" s="118"/>
      <c r="CA124" s="118"/>
      <c r="CB124" s="118"/>
      <c r="CC124" s="118"/>
      <c r="CD124" s="118"/>
      <c r="CE124" s="118"/>
      <c r="CF124" s="118"/>
      <c r="CG124" s="118"/>
      <c r="CH124" s="118"/>
      <c r="CI124" s="118"/>
      <c r="CJ124" s="118"/>
      <c r="CK124" s="118"/>
      <c r="CL124" s="118"/>
      <c r="CM124" s="118"/>
      <c r="CN124" s="118"/>
      <c r="CO124" s="118"/>
    </row>
    <row r="125" spans="1:93" ht="18.75" customHeight="1" x14ac:dyDescent="0.25">
      <c r="A125" s="69">
        <v>1</v>
      </c>
      <c r="B125" s="70">
        <v>4</v>
      </c>
      <c r="C125" s="71">
        <f t="shared" ref="C125:C130" ca="1" si="24">RAND()</f>
        <v>0.71582048876948012</v>
      </c>
      <c r="D125" s="87"/>
      <c r="E125" s="73" t="s">
        <v>180</v>
      </c>
      <c r="F125" s="88">
        <v>1995</v>
      </c>
      <c r="G125" s="88" t="s">
        <v>181</v>
      </c>
      <c r="H125" s="75" t="s">
        <v>70</v>
      </c>
      <c r="I125" s="91" t="s">
        <v>71</v>
      </c>
      <c r="J125" s="77">
        <v>1.4016203703703706E-3</v>
      </c>
      <c r="K125" s="77">
        <v>3.6164351851851857E-2</v>
      </c>
      <c r="L125" s="78">
        <f t="shared" ref="L125:L130" si="25">K125-J125</f>
        <v>3.4762731481481485E-2</v>
      </c>
      <c r="M125" s="79">
        <v>3</v>
      </c>
      <c r="N125" s="80">
        <v>1</v>
      </c>
      <c r="O125" s="80">
        <v>1</v>
      </c>
      <c r="P125" s="81">
        <v>0</v>
      </c>
      <c r="Q125" s="82">
        <f t="shared" ref="Q125:Q130" si="26">M125+N125+O125+P125</f>
        <v>5</v>
      </c>
      <c r="R125" s="78">
        <f t="shared" ref="R125:R130" si="27">L125+U125</f>
        <v>3.8234953703703708E-2</v>
      </c>
      <c r="S125" s="83">
        <f t="shared" ref="S125:S130" si="28">R125-$R$110</f>
        <v>1.0563657407407417E-2</v>
      </c>
      <c r="T125" s="84"/>
      <c r="U125" s="85">
        <f t="shared" ref="U125:U130" si="29">Q125*"0:01:00"</f>
        <v>3.4722222222222225E-3</v>
      </c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</row>
    <row r="126" spans="1:93" ht="16.5" customHeight="1" x14ac:dyDescent="0.25">
      <c r="A126" s="69">
        <v>2</v>
      </c>
      <c r="B126" s="70">
        <v>3</v>
      </c>
      <c r="C126" s="71">
        <f t="shared" ca="1" si="24"/>
        <v>0.43573781255736888</v>
      </c>
      <c r="D126" s="87"/>
      <c r="E126" s="120" t="s">
        <v>182</v>
      </c>
      <c r="F126" s="121">
        <v>1993</v>
      </c>
      <c r="G126" s="88" t="s">
        <v>54</v>
      </c>
      <c r="H126" s="75" t="s">
        <v>132</v>
      </c>
      <c r="I126" s="76" t="s">
        <v>133</v>
      </c>
      <c r="J126" s="77">
        <v>1.0532407407407407E-3</v>
      </c>
      <c r="K126" s="77">
        <v>3.7260416666666664E-2</v>
      </c>
      <c r="L126" s="78">
        <f t="shared" si="25"/>
        <v>3.620717592592592E-2</v>
      </c>
      <c r="M126" s="79">
        <v>0</v>
      </c>
      <c r="N126" s="80">
        <v>2</v>
      </c>
      <c r="O126" s="80">
        <v>1</v>
      </c>
      <c r="P126" s="81">
        <v>1</v>
      </c>
      <c r="Q126" s="82">
        <f t="shared" si="26"/>
        <v>4</v>
      </c>
      <c r="R126" s="78">
        <f t="shared" si="27"/>
        <v>3.8984953703703695E-2</v>
      </c>
      <c r="S126" s="83">
        <f t="shared" si="28"/>
        <v>1.1313657407407404E-2</v>
      </c>
      <c r="T126" s="84"/>
      <c r="U126" s="85">
        <f t="shared" si="29"/>
        <v>2.7777777777777779E-3</v>
      </c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</row>
    <row r="127" spans="1:93" ht="16.5" customHeight="1" x14ac:dyDescent="0.25">
      <c r="A127" s="69">
        <v>3</v>
      </c>
      <c r="B127" s="70">
        <v>6</v>
      </c>
      <c r="C127" s="71">
        <f t="shared" ca="1" si="24"/>
        <v>0.18296887429403264</v>
      </c>
      <c r="D127" s="87"/>
      <c r="E127" s="73" t="s">
        <v>183</v>
      </c>
      <c r="F127" s="88">
        <v>1992</v>
      </c>
      <c r="G127" s="88" t="s">
        <v>54</v>
      </c>
      <c r="H127" s="75" t="s">
        <v>119</v>
      </c>
      <c r="I127" s="76" t="s">
        <v>184</v>
      </c>
      <c r="J127" s="77">
        <v>2.0914351851851853E-3</v>
      </c>
      <c r="K127" s="77">
        <v>3.6917824074074075E-2</v>
      </c>
      <c r="L127" s="78">
        <f t="shared" si="25"/>
        <v>3.4826388888888893E-2</v>
      </c>
      <c r="M127" s="79">
        <v>2</v>
      </c>
      <c r="N127" s="80">
        <v>3</v>
      </c>
      <c r="O127" s="80">
        <v>2</v>
      </c>
      <c r="P127" s="81">
        <v>3</v>
      </c>
      <c r="Q127" s="82">
        <f t="shared" si="26"/>
        <v>10</v>
      </c>
      <c r="R127" s="78">
        <f t="shared" si="27"/>
        <v>4.177083333333334E-2</v>
      </c>
      <c r="S127" s="83">
        <f t="shared" si="28"/>
        <v>1.4099537037037049E-2</v>
      </c>
      <c r="T127" s="84"/>
      <c r="U127" s="85">
        <f t="shared" si="29"/>
        <v>6.9444444444444449E-3</v>
      </c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  <c r="CD127" s="67"/>
      <c r="CE127" s="67"/>
    </row>
    <row r="128" spans="1:93" ht="16.5" customHeight="1" x14ac:dyDescent="0.25">
      <c r="A128" s="69">
        <v>4</v>
      </c>
      <c r="B128" s="70">
        <v>5</v>
      </c>
      <c r="C128" s="71">
        <f t="shared" ca="1" si="24"/>
        <v>0.94512957473753079</v>
      </c>
      <c r="D128" s="87"/>
      <c r="E128" s="73" t="s">
        <v>185</v>
      </c>
      <c r="F128" s="88">
        <v>1986</v>
      </c>
      <c r="G128" s="88" t="s">
        <v>181</v>
      </c>
      <c r="H128" s="75" t="s">
        <v>56</v>
      </c>
      <c r="I128" s="76" t="s">
        <v>186</v>
      </c>
      <c r="J128" s="77">
        <v>1.7488425925925926E-3</v>
      </c>
      <c r="K128" s="77">
        <v>3.5891203703703703E-2</v>
      </c>
      <c r="L128" s="78">
        <f t="shared" si="25"/>
        <v>3.4142361111111109E-2</v>
      </c>
      <c r="M128" s="79">
        <v>4</v>
      </c>
      <c r="N128" s="80">
        <v>2</v>
      </c>
      <c r="O128" s="80">
        <v>3</v>
      </c>
      <c r="P128" s="81">
        <v>2</v>
      </c>
      <c r="Q128" s="82">
        <f t="shared" si="26"/>
        <v>11</v>
      </c>
      <c r="R128" s="78">
        <f t="shared" si="27"/>
        <v>4.1781249999999999E-2</v>
      </c>
      <c r="S128" s="83">
        <f t="shared" si="28"/>
        <v>1.4109953703703708E-2</v>
      </c>
      <c r="T128" s="84"/>
      <c r="U128" s="85">
        <f t="shared" si="29"/>
        <v>7.6388888888888895E-3</v>
      </c>
      <c r="W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  <c r="CD128" s="67"/>
      <c r="CE128" s="67"/>
    </row>
    <row r="129" spans="1:83" ht="16.5" customHeight="1" x14ac:dyDescent="0.25">
      <c r="A129" s="69">
        <v>5</v>
      </c>
      <c r="B129" s="70">
        <v>2</v>
      </c>
      <c r="C129" s="71">
        <f t="shared" ca="1" si="24"/>
        <v>0.76262551163023995</v>
      </c>
      <c r="D129" s="87"/>
      <c r="E129" s="73" t="s">
        <v>187</v>
      </c>
      <c r="F129" s="88">
        <v>1993</v>
      </c>
      <c r="G129" s="88" t="s">
        <v>54</v>
      </c>
      <c r="H129" s="75" t="s">
        <v>56</v>
      </c>
      <c r="I129" s="76" t="s">
        <v>188</v>
      </c>
      <c r="J129" s="77">
        <v>7.0601851851851847E-4</v>
      </c>
      <c r="K129" s="77">
        <v>3.9200231481481482E-2</v>
      </c>
      <c r="L129" s="78">
        <f t="shared" si="25"/>
        <v>3.8494212962962966E-2</v>
      </c>
      <c r="M129" s="79">
        <v>2</v>
      </c>
      <c r="N129" s="80">
        <v>1</v>
      </c>
      <c r="O129" s="80">
        <v>2</v>
      </c>
      <c r="P129" s="81">
        <v>1</v>
      </c>
      <c r="Q129" s="82">
        <f t="shared" si="26"/>
        <v>6</v>
      </c>
      <c r="R129" s="78">
        <f t="shared" si="27"/>
        <v>4.2660879629629632E-2</v>
      </c>
      <c r="S129" s="83">
        <f t="shared" si="28"/>
        <v>1.4989583333333341E-2</v>
      </c>
      <c r="T129" s="84"/>
      <c r="U129" s="85">
        <f t="shared" si="29"/>
        <v>4.1666666666666666E-3</v>
      </c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  <c r="CD129" s="67"/>
      <c r="CE129" s="67"/>
    </row>
    <row r="130" spans="1:83" ht="16.5" customHeight="1" x14ac:dyDescent="0.25">
      <c r="A130" s="69">
        <v>6</v>
      </c>
      <c r="B130" s="70">
        <v>1</v>
      </c>
      <c r="C130" s="71">
        <f t="shared" ca="1" si="24"/>
        <v>0.85291031049370991</v>
      </c>
      <c r="D130" s="87"/>
      <c r="E130" s="73" t="s">
        <v>189</v>
      </c>
      <c r="F130" s="88">
        <v>1991</v>
      </c>
      <c r="G130" s="88" t="s">
        <v>181</v>
      </c>
      <c r="H130" s="75" t="s">
        <v>56</v>
      </c>
      <c r="I130" s="76" t="s">
        <v>57</v>
      </c>
      <c r="J130" s="77">
        <v>3.5995370370370369E-4</v>
      </c>
      <c r="K130" s="77">
        <v>4.1837962962962966E-2</v>
      </c>
      <c r="L130" s="78">
        <f t="shared" si="25"/>
        <v>4.1478009259259263E-2</v>
      </c>
      <c r="M130" s="79">
        <v>5</v>
      </c>
      <c r="N130" s="80">
        <v>1</v>
      </c>
      <c r="O130" s="80">
        <v>1</v>
      </c>
      <c r="P130" s="81">
        <v>1</v>
      </c>
      <c r="Q130" s="82">
        <f t="shared" si="26"/>
        <v>8</v>
      </c>
      <c r="R130" s="78">
        <f t="shared" si="27"/>
        <v>4.703356481481482E-2</v>
      </c>
      <c r="S130" s="83">
        <f t="shared" si="28"/>
        <v>1.9362268518518529E-2</v>
      </c>
      <c r="T130" s="84"/>
      <c r="U130" s="85">
        <f t="shared" si="29"/>
        <v>5.5555555555555558E-3</v>
      </c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/>
    </row>
    <row r="131" spans="1:83" ht="16.5" hidden="1" customHeight="1" x14ac:dyDescent="0.25">
      <c r="A131" s="94"/>
      <c r="B131" s="95"/>
      <c r="C131" s="96"/>
      <c r="D131" s="108"/>
      <c r="E131" s="98"/>
      <c r="F131" s="122"/>
      <c r="G131" s="122"/>
      <c r="H131" s="100"/>
      <c r="I131" s="101"/>
      <c r="P131" s="2"/>
      <c r="S131" s="132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/>
    </row>
    <row r="132" spans="1:83" s="133" customFormat="1" ht="20.25" customHeight="1" x14ac:dyDescent="0.2">
      <c r="A132" s="136" t="s">
        <v>190</v>
      </c>
      <c r="B132" s="136"/>
      <c r="C132" s="136"/>
      <c r="D132" s="136"/>
      <c r="E132" s="136"/>
      <c r="F132" s="136"/>
      <c r="G132" s="136"/>
      <c r="H132" s="68" t="s">
        <v>179</v>
      </c>
      <c r="I132" s="154"/>
      <c r="K132" s="136"/>
      <c r="L132" s="136"/>
      <c r="M132" s="136"/>
      <c r="N132" s="136"/>
      <c r="O132" s="136"/>
      <c r="P132" s="136"/>
      <c r="Q132" s="136"/>
      <c r="R132" s="136"/>
      <c r="S132" s="154"/>
      <c r="T132" s="136"/>
      <c r="U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  <c r="BJ132" s="136"/>
      <c r="BK132" s="136"/>
      <c r="BL132" s="136"/>
      <c r="BM132" s="136"/>
      <c r="BN132" s="136"/>
      <c r="BO132" s="136"/>
      <c r="BP132" s="136"/>
      <c r="BQ132" s="136"/>
      <c r="BR132" s="136"/>
      <c r="BS132" s="136"/>
      <c r="BT132" s="136"/>
      <c r="BU132" s="136"/>
      <c r="BV132" s="136"/>
      <c r="BW132" s="136"/>
      <c r="BX132" s="136"/>
      <c r="BY132" s="136"/>
      <c r="BZ132" s="136"/>
      <c r="CA132" s="136"/>
      <c r="CB132" s="136"/>
      <c r="CC132" s="136"/>
      <c r="CD132" s="136"/>
      <c r="CE132" s="136"/>
    </row>
    <row r="133" spans="1:83" ht="16.5" customHeight="1" x14ac:dyDescent="0.25">
      <c r="A133" s="84">
        <v>1</v>
      </c>
      <c r="B133" s="70">
        <v>14</v>
      </c>
      <c r="C133" s="71">
        <f t="shared" ref="C133:C141" ca="1" si="30">RAND()</f>
        <v>0.44861343788599184</v>
      </c>
      <c r="D133" s="87"/>
      <c r="E133" s="73" t="s">
        <v>191</v>
      </c>
      <c r="F133" s="88">
        <v>1995</v>
      </c>
      <c r="G133" s="88" t="s">
        <v>181</v>
      </c>
      <c r="H133" s="75" t="s">
        <v>70</v>
      </c>
      <c r="I133" s="91" t="s">
        <v>142</v>
      </c>
      <c r="J133" s="77">
        <v>4.8680555555555552E-3</v>
      </c>
      <c r="K133" s="77">
        <v>3.5266203703703702E-2</v>
      </c>
      <c r="L133" s="78">
        <f t="shared" ref="L133:L139" si="31">K133-J133</f>
        <v>3.0398148148148146E-2</v>
      </c>
      <c r="M133" s="79">
        <v>0</v>
      </c>
      <c r="N133" s="80">
        <v>0</v>
      </c>
      <c r="O133" s="80">
        <v>1</v>
      </c>
      <c r="P133" s="81">
        <v>2</v>
      </c>
      <c r="Q133" s="82">
        <f t="shared" ref="Q133:Q139" si="32">M133+N133+O133+P133</f>
        <v>3</v>
      </c>
      <c r="R133" s="78">
        <f t="shared" ref="R133:R139" si="33">L133+U133</f>
        <v>3.2481481481481479E-2</v>
      </c>
      <c r="S133" s="83">
        <f t="shared" ref="S133:S139" si="34">R133-$R$118</f>
        <v>1.8472222222222154E-3</v>
      </c>
      <c r="T133" s="84"/>
      <c r="U133" s="85">
        <f t="shared" ref="U133:U141" si="35">Q133*"0:01:00"</f>
        <v>2.0833333333333333E-3</v>
      </c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  <c r="CD133" s="67"/>
      <c r="CE133" s="67"/>
    </row>
    <row r="134" spans="1:83" ht="16.5" customHeight="1" x14ac:dyDescent="0.25">
      <c r="A134" s="84">
        <v>2</v>
      </c>
      <c r="B134" s="70">
        <v>12</v>
      </c>
      <c r="C134" s="71">
        <f t="shared" ca="1" si="30"/>
        <v>1.9830695561532052E-2</v>
      </c>
      <c r="D134" s="119"/>
      <c r="E134" s="89" t="s">
        <v>192</v>
      </c>
      <c r="F134" s="155">
        <v>1994</v>
      </c>
      <c r="G134" s="155" t="s">
        <v>54</v>
      </c>
      <c r="H134" s="75" t="s">
        <v>70</v>
      </c>
      <c r="I134" s="91" t="s">
        <v>142</v>
      </c>
      <c r="J134" s="77">
        <v>4.1782407407407402E-3</v>
      </c>
      <c r="K134" s="77">
        <v>3.3493055555555554E-2</v>
      </c>
      <c r="L134" s="78">
        <f t="shared" si="31"/>
        <v>2.9314814814814814E-2</v>
      </c>
      <c r="M134" s="79">
        <v>1</v>
      </c>
      <c r="N134" s="80">
        <v>2</v>
      </c>
      <c r="O134" s="80">
        <v>3</v>
      </c>
      <c r="P134" s="81">
        <v>0</v>
      </c>
      <c r="Q134" s="82">
        <f t="shared" si="32"/>
        <v>6</v>
      </c>
      <c r="R134" s="78">
        <f t="shared" si="33"/>
        <v>3.348148148148148E-2</v>
      </c>
      <c r="S134" s="83">
        <f t="shared" si="34"/>
        <v>2.8472222222222163E-3</v>
      </c>
      <c r="T134" s="84"/>
      <c r="U134" s="85">
        <f t="shared" si="35"/>
        <v>4.1666666666666666E-3</v>
      </c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</row>
    <row r="135" spans="1:83" ht="16.5" customHeight="1" x14ac:dyDescent="0.25">
      <c r="A135" s="84">
        <v>3</v>
      </c>
      <c r="B135" s="70">
        <v>18</v>
      </c>
      <c r="C135" s="71">
        <f t="shared" ca="1" si="30"/>
        <v>0.37377051809927642</v>
      </c>
      <c r="D135" s="119"/>
      <c r="E135" s="73" t="s">
        <v>193</v>
      </c>
      <c r="F135" s="88">
        <v>1994</v>
      </c>
      <c r="G135" s="88" t="s">
        <v>54</v>
      </c>
      <c r="H135" s="75" t="s">
        <v>70</v>
      </c>
      <c r="I135" s="91" t="s">
        <v>142</v>
      </c>
      <c r="J135" s="77">
        <v>6.2511574074074075E-3</v>
      </c>
      <c r="K135" s="77">
        <v>3.7256944444444447E-2</v>
      </c>
      <c r="L135" s="78">
        <f t="shared" si="31"/>
        <v>3.100578703703704E-2</v>
      </c>
      <c r="M135" s="79">
        <v>3</v>
      </c>
      <c r="N135" s="80">
        <v>1</v>
      </c>
      <c r="O135" s="80">
        <v>1</v>
      </c>
      <c r="P135" s="81">
        <v>1</v>
      </c>
      <c r="Q135" s="82">
        <f t="shared" si="32"/>
        <v>6</v>
      </c>
      <c r="R135" s="78">
        <f t="shared" si="33"/>
        <v>3.5172453703703706E-2</v>
      </c>
      <c r="S135" s="83">
        <f t="shared" si="34"/>
        <v>4.5381944444444419E-3</v>
      </c>
      <c r="T135" s="84"/>
      <c r="U135" s="85">
        <f t="shared" si="35"/>
        <v>4.1666666666666666E-3</v>
      </c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</row>
    <row r="136" spans="1:83" ht="16.5" customHeight="1" x14ac:dyDescent="0.25">
      <c r="A136" s="84">
        <v>4</v>
      </c>
      <c r="B136" s="70">
        <v>13</v>
      </c>
      <c r="C136" s="71">
        <f t="shared" ca="1" si="30"/>
        <v>0.90337977267004121</v>
      </c>
      <c r="D136" s="119"/>
      <c r="E136" s="73" t="s">
        <v>194</v>
      </c>
      <c r="F136" s="88">
        <v>1995</v>
      </c>
      <c r="G136" s="88" t="s">
        <v>54</v>
      </c>
      <c r="H136" s="75" t="s">
        <v>56</v>
      </c>
      <c r="I136" s="76" t="s">
        <v>148</v>
      </c>
      <c r="J136" s="77">
        <v>4.5173611111111109E-3</v>
      </c>
      <c r="K136" s="77">
        <v>3.4991898148148147E-2</v>
      </c>
      <c r="L136" s="78">
        <f t="shared" si="31"/>
        <v>3.0474537037037036E-2</v>
      </c>
      <c r="M136" s="79">
        <v>2</v>
      </c>
      <c r="N136" s="80">
        <v>3</v>
      </c>
      <c r="O136" s="80">
        <v>1</v>
      </c>
      <c r="P136" s="81">
        <v>1</v>
      </c>
      <c r="Q136" s="82">
        <f t="shared" si="32"/>
        <v>7</v>
      </c>
      <c r="R136" s="78">
        <f t="shared" si="33"/>
        <v>3.5335648148148144E-2</v>
      </c>
      <c r="S136" s="83">
        <f t="shared" si="34"/>
        <v>4.70138888888888E-3</v>
      </c>
      <c r="T136" s="84"/>
      <c r="U136" s="85">
        <f t="shared" si="35"/>
        <v>4.8611111111111112E-3</v>
      </c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</row>
    <row r="137" spans="1:83" ht="21" customHeight="1" x14ac:dyDescent="0.25">
      <c r="A137" s="84">
        <v>5</v>
      </c>
      <c r="B137" s="70">
        <v>11</v>
      </c>
      <c r="C137" s="71">
        <f t="shared" ca="1" si="30"/>
        <v>0.10820181409889895</v>
      </c>
      <c r="D137" s="119"/>
      <c r="E137" s="73" t="s">
        <v>195</v>
      </c>
      <c r="F137" s="88">
        <v>1994</v>
      </c>
      <c r="G137" s="88" t="s">
        <v>54</v>
      </c>
      <c r="H137" s="156" t="s">
        <v>158</v>
      </c>
      <c r="I137" s="91" t="s">
        <v>159</v>
      </c>
      <c r="J137" s="77">
        <v>3.8252314814814811E-3</v>
      </c>
      <c r="K137" s="77">
        <v>3.4790509259259257E-2</v>
      </c>
      <c r="L137" s="78">
        <f t="shared" si="31"/>
        <v>3.0965277777777776E-2</v>
      </c>
      <c r="M137" s="79">
        <v>2</v>
      </c>
      <c r="N137" s="80">
        <v>4</v>
      </c>
      <c r="O137" s="80">
        <v>2</v>
      </c>
      <c r="P137" s="81">
        <v>1</v>
      </c>
      <c r="Q137" s="82">
        <f t="shared" si="32"/>
        <v>9</v>
      </c>
      <c r="R137" s="78">
        <f t="shared" si="33"/>
        <v>3.7215277777777778E-2</v>
      </c>
      <c r="S137" s="83">
        <f t="shared" si="34"/>
        <v>6.5810185185185138E-3</v>
      </c>
      <c r="T137" s="84"/>
      <c r="U137" s="85">
        <f t="shared" si="35"/>
        <v>6.2500000000000003E-3</v>
      </c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</row>
    <row r="138" spans="1:83" ht="16.5" customHeight="1" x14ac:dyDescent="0.25">
      <c r="A138" s="84">
        <v>6</v>
      </c>
      <c r="B138" s="70">
        <v>19</v>
      </c>
      <c r="C138" s="71">
        <f t="shared" ca="1" si="30"/>
        <v>0.42281835131112322</v>
      </c>
      <c r="D138" s="119"/>
      <c r="E138" s="73" t="s">
        <v>196</v>
      </c>
      <c r="F138" s="88">
        <v>1995</v>
      </c>
      <c r="G138" s="88" t="s">
        <v>54</v>
      </c>
      <c r="H138" s="75" t="s">
        <v>56</v>
      </c>
      <c r="I138" s="146" t="s">
        <v>148</v>
      </c>
      <c r="J138" s="77">
        <v>6.6053240740740734E-3</v>
      </c>
      <c r="K138" s="77">
        <v>4.0931712962962961E-2</v>
      </c>
      <c r="L138" s="78">
        <f t="shared" si="31"/>
        <v>3.4326388888888885E-2</v>
      </c>
      <c r="M138" s="79">
        <v>2</v>
      </c>
      <c r="N138" s="80">
        <v>1</v>
      </c>
      <c r="O138" s="80">
        <v>1</v>
      </c>
      <c r="P138" s="81">
        <v>3</v>
      </c>
      <c r="Q138" s="82">
        <f t="shared" si="32"/>
        <v>7</v>
      </c>
      <c r="R138" s="78">
        <f t="shared" si="33"/>
        <v>3.91875E-2</v>
      </c>
      <c r="S138" s="83">
        <f t="shared" si="34"/>
        <v>8.5532407407407363E-3</v>
      </c>
      <c r="T138" s="84"/>
      <c r="U138" s="85">
        <f t="shared" si="35"/>
        <v>4.8611111111111112E-3</v>
      </c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</row>
    <row r="139" spans="1:83" ht="16.5" customHeight="1" x14ac:dyDescent="0.25">
      <c r="A139" s="84">
        <v>7</v>
      </c>
      <c r="B139" s="70">
        <v>15</v>
      </c>
      <c r="C139" s="71">
        <f t="shared" ca="1" si="30"/>
        <v>0.50841535235549529</v>
      </c>
      <c r="D139" s="119"/>
      <c r="E139" s="73" t="s">
        <v>197</v>
      </c>
      <c r="F139" s="88">
        <v>1995</v>
      </c>
      <c r="G139" s="88">
        <v>1</v>
      </c>
      <c r="H139" s="75" t="s">
        <v>56</v>
      </c>
      <c r="I139" s="76" t="s">
        <v>198</v>
      </c>
      <c r="J139" s="77">
        <v>5.2106481481481483E-3</v>
      </c>
      <c r="K139" s="77">
        <v>4.1033564814814814E-2</v>
      </c>
      <c r="L139" s="78">
        <f t="shared" si="31"/>
        <v>3.5822916666666663E-2</v>
      </c>
      <c r="M139" s="79">
        <v>3</v>
      </c>
      <c r="N139" s="80">
        <v>4</v>
      </c>
      <c r="O139" s="80">
        <v>3</v>
      </c>
      <c r="P139" s="81">
        <v>3</v>
      </c>
      <c r="Q139" s="82">
        <f t="shared" si="32"/>
        <v>13</v>
      </c>
      <c r="R139" s="78">
        <f t="shared" si="33"/>
        <v>4.4850694444444443E-2</v>
      </c>
      <c r="S139" s="83">
        <f t="shared" si="34"/>
        <v>1.4216435185185179E-2</v>
      </c>
      <c r="T139" s="84"/>
      <c r="U139" s="85">
        <f t="shared" si="35"/>
        <v>9.0277777777777787E-3</v>
      </c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</row>
    <row r="140" spans="1:83" ht="16.5" customHeight="1" x14ac:dyDescent="0.25">
      <c r="A140" s="84"/>
      <c r="B140" s="70">
        <v>16</v>
      </c>
      <c r="C140" s="71">
        <f t="shared" ca="1" si="30"/>
        <v>0.53411611805795789</v>
      </c>
      <c r="D140" s="119"/>
      <c r="E140" s="73" t="s">
        <v>199</v>
      </c>
      <c r="F140" s="88">
        <v>1994</v>
      </c>
      <c r="G140" s="88" t="s">
        <v>181</v>
      </c>
      <c r="H140" s="75" t="s">
        <v>96</v>
      </c>
      <c r="I140" s="139" t="s">
        <v>155</v>
      </c>
      <c r="J140" s="77">
        <v>5.5555555555555558E-3</v>
      </c>
      <c r="K140" s="93" t="s">
        <v>109</v>
      </c>
      <c r="L140" s="78"/>
      <c r="M140" s="79"/>
      <c r="N140" s="80"/>
      <c r="O140" s="80"/>
      <c r="P140" s="81"/>
      <c r="Q140" s="82"/>
      <c r="R140" s="78"/>
      <c r="S140" s="83"/>
      <c r="T140" s="84"/>
      <c r="U140" s="85">
        <f t="shared" si="35"/>
        <v>0</v>
      </c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</row>
    <row r="141" spans="1:83" ht="16.5" customHeight="1" x14ac:dyDescent="0.25">
      <c r="A141" s="84"/>
      <c r="B141" s="70">
        <v>17</v>
      </c>
      <c r="C141" s="71">
        <f t="shared" ca="1" si="30"/>
        <v>0.66672662974478436</v>
      </c>
      <c r="D141" s="119"/>
      <c r="E141" s="73" t="s">
        <v>200</v>
      </c>
      <c r="F141" s="88">
        <v>1995</v>
      </c>
      <c r="G141" s="88">
        <v>1</v>
      </c>
      <c r="H141" s="75" t="s">
        <v>56</v>
      </c>
      <c r="I141" s="76" t="s">
        <v>198</v>
      </c>
      <c r="J141" s="77">
        <v>5.9085648148148144E-3</v>
      </c>
      <c r="K141" s="77">
        <v>4.5446759259259256E-2</v>
      </c>
      <c r="L141" s="78"/>
      <c r="M141" s="79"/>
      <c r="N141" s="80"/>
      <c r="O141" s="80"/>
      <c r="P141" s="81"/>
      <c r="Q141" s="82"/>
      <c r="R141" s="78"/>
      <c r="S141" s="83"/>
      <c r="T141" s="84"/>
      <c r="U141" s="85">
        <f t="shared" si="35"/>
        <v>0</v>
      </c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</row>
    <row r="142" spans="1:83" ht="16.5" customHeight="1" x14ac:dyDescent="0.25">
      <c r="A142" s="94"/>
      <c r="B142" s="95"/>
      <c r="C142" s="96"/>
      <c r="D142" s="108"/>
      <c r="E142" s="98"/>
      <c r="F142" s="122"/>
      <c r="G142" s="122"/>
      <c r="H142" s="100"/>
      <c r="I142" s="157"/>
      <c r="K142" s="102"/>
      <c r="L142" s="103"/>
      <c r="M142" s="104"/>
      <c r="N142" s="104"/>
      <c r="O142" s="104"/>
      <c r="P142" s="105"/>
      <c r="Q142" s="106"/>
      <c r="R142" s="103"/>
      <c r="S142" s="107"/>
      <c r="T142" s="124"/>
      <c r="U142" s="109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</row>
    <row r="143" spans="1:83" s="133" customFormat="1" ht="15.75" customHeight="1" x14ac:dyDescent="0.2">
      <c r="A143" s="136" t="s">
        <v>201</v>
      </c>
      <c r="B143" s="136"/>
      <c r="C143" s="136"/>
      <c r="D143" s="136"/>
      <c r="E143" s="136"/>
      <c r="F143" s="136"/>
      <c r="G143" s="136"/>
      <c r="H143" s="68" t="s">
        <v>202</v>
      </c>
      <c r="I143" s="154"/>
      <c r="K143" s="136"/>
      <c r="L143" s="136"/>
      <c r="M143" s="136"/>
      <c r="N143" s="136"/>
      <c r="O143" s="136"/>
      <c r="P143" s="136"/>
      <c r="Q143" s="136"/>
      <c r="R143" s="136"/>
      <c r="S143" s="154"/>
      <c r="T143" s="136"/>
      <c r="U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</row>
    <row r="144" spans="1:83" ht="17.25" customHeight="1" x14ac:dyDescent="0.25">
      <c r="A144" s="84">
        <v>1</v>
      </c>
      <c r="B144" s="70">
        <v>34</v>
      </c>
      <c r="C144" s="71">
        <f t="shared" ref="C144:C163" ca="1" si="36">RAND()</f>
        <v>0.64039824677513679</v>
      </c>
      <c r="D144" s="87"/>
      <c r="E144" s="73" t="s">
        <v>203</v>
      </c>
      <c r="F144" s="88">
        <v>1988</v>
      </c>
      <c r="G144" s="88" t="s">
        <v>181</v>
      </c>
      <c r="H144" s="75" t="s">
        <v>56</v>
      </c>
      <c r="I144" s="76" t="s">
        <v>204</v>
      </c>
      <c r="J144" s="77">
        <v>1.1806712962962962E-2</v>
      </c>
      <c r="K144" s="77">
        <v>4.7259259259259258E-2</v>
      </c>
      <c r="L144" s="78">
        <f t="shared" ref="L144:L159" si="37">K144-J144</f>
        <v>3.5452546296296295E-2</v>
      </c>
      <c r="M144" s="79">
        <v>0</v>
      </c>
      <c r="N144" s="80">
        <v>1</v>
      </c>
      <c r="O144" s="80">
        <v>0</v>
      </c>
      <c r="P144" s="81">
        <v>1</v>
      </c>
      <c r="Q144" s="82">
        <f t="shared" ref="Q144:Q159" si="38">M144+N144+O144+P144</f>
        <v>2</v>
      </c>
      <c r="R144" s="78">
        <f t="shared" ref="R144:R159" si="39">L144+U144</f>
        <v>3.6841435185185185E-2</v>
      </c>
      <c r="S144" s="83">
        <f>R144-$R$144</f>
        <v>0</v>
      </c>
      <c r="T144" s="84"/>
      <c r="U144" s="85">
        <f>Q144*"0:01:00"</f>
        <v>1.3888888888888889E-3</v>
      </c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  <c r="CD144" s="67"/>
      <c r="CE144" s="67"/>
    </row>
    <row r="145" spans="1:83" ht="17.25" customHeight="1" x14ac:dyDescent="0.25">
      <c r="A145" s="69">
        <v>2</v>
      </c>
      <c r="B145" s="70">
        <v>30</v>
      </c>
      <c r="C145" s="71">
        <f t="shared" ca="1" si="36"/>
        <v>0.79091975586785623</v>
      </c>
      <c r="D145" s="119"/>
      <c r="E145" s="89" t="s">
        <v>205</v>
      </c>
      <c r="F145" s="155">
        <v>1981</v>
      </c>
      <c r="G145" s="155" t="s">
        <v>181</v>
      </c>
      <c r="H145" s="75" t="s">
        <v>56</v>
      </c>
      <c r="I145" s="76" t="s">
        <v>206</v>
      </c>
      <c r="J145" s="77">
        <v>1.0422453703703703E-2</v>
      </c>
      <c r="K145" s="77">
        <v>4.6041666666666668E-2</v>
      </c>
      <c r="L145" s="78">
        <f t="shared" si="37"/>
        <v>3.5619212962962964E-2</v>
      </c>
      <c r="M145" s="79">
        <v>2</v>
      </c>
      <c r="N145" s="80">
        <v>0</v>
      </c>
      <c r="O145" s="80">
        <v>0</v>
      </c>
      <c r="P145" s="81">
        <v>0</v>
      </c>
      <c r="Q145" s="82">
        <f t="shared" si="38"/>
        <v>2</v>
      </c>
      <c r="R145" s="78">
        <f t="shared" si="39"/>
        <v>3.7008101851851855E-2</v>
      </c>
      <c r="S145" s="83">
        <f t="shared" ref="S145:S159" si="40">R145-$R$144</f>
        <v>1.6666666666666913E-4</v>
      </c>
      <c r="T145" s="84"/>
      <c r="U145" s="85">
        <f t="shared" ref="U145:U163" si="41">Q145*"0:01:00"</f>
        <v>1.3888888888888889E-3</v>
      </c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</row>
    <row r="146" spans="1:83" ht="17.25" customHeight="1" x14ac:dyDescent="0.25">
      <c r="A146" s="84">
        <v>3</v>
      </c>
      <c r="B146" s="70">
        <v>25</v>
      </c>
      <c r="C146" s="71">
        <f t="shared" ca="1" si="36"/>
        <v>0.13397527271921428</v>
      </c>
      <c r="D146" s="119"/>
      <c r="E146" s="73" t="s">
        <v>207</v>
      </c>
      <c r="F146" s="88">
        <v>1992</v>
      </c>
      <c r="G146" s="88" t="s">
        <v>54</v>
      </c>
      <c r="H146" s="75" t="s">
        <v>96</v>
      </c>
      <c r="I146" s="139" t="s">
        <v>155</v>
      </c>
      <c r="J146" s="77">
        <v>8.6909722222222232E-3</v>
      </c>
      <c r="K146" s="77">
        <v>4.5792824074074069E-2</v>
      </c>
      <c r="L146" s="78">
        <f t="shared" si="37"/>
        <v>3.7101851851851844E-2</v>
      </c>
      <c r="M146" s="79">
        <v>1</v>
      </c>
      <c r="N146" s="80">
        <v>0</v>
      </c>
      <c r="O146" s="80">
        <v>1</v>
      </c>
      <c r="P146" s="81">
        <v>1</v>
      </c>
      <c r="Q146" s="82">
        <f t="shared" si="38"/>
        <v>3</v>
      </c>
      <c r="R146" s="78">
        <f t="shared" si="39"/>
        <v>3.9185185185185177E-2</v>
      </c>
      <c r="S146" s="83">
        <f t="shared" si="40"/>
        <v>2.3437499999999917E-3</v>
      </c>
      <c r="T146" s="84"/>
      <c r="U146" s="85">
        <f t="shared" si="41"/>
        <v>2.0833333333333333E-3</v>
      </c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  <c r="CD146" s="67"/>
      <c r="CE146" s="67"/>
    </row>
    <row r="147" spans="1:83" ht="17.25" customHeight="1" x14ac:dyDescent="0.25">
      <c r="A147" s="69">
        <v>4</v>
      </c>
      <c r="B147" s="70">
        <v>29</v>
      </c>
      <c r="C147" s="71">
        <f t="shared" ca="1" si="36"/>
        <v>0.21864831332545598</v>
      </c>
      <c r="D147" s="119"/>
      <c r="E147" s="73" t="s">
        <v>208</v>
      </c>
      <c r="F147" s="88">
        <v>1992</v>
      </c>
      <c r="G147" s="88" t="s">
        <v>54</v>
      </c>
      <c r="H147" s="75" t="s">
        <v>56</v>
      </c>
      <c r="I147" s="158" t="s">
        <v>125</v>
      </c>
      <c r="J147" s="77">
        <v>1.0072916666666668E-2</v>
      </c>
      <c r="K147" s="77">
        <v>4.5793981481481477E-2</v>
      </c>
      <c r="L147" s="78">
        <f t="shared" si="37"/>
        <v>3.572106481481481E-2</v>
      </c>
      <c r="M147" s="79">
        <v>1</v>
      </c>
      <c r="N147" s="80">
        <v>2</v>
      </c>
      <c r="O147" s="80">
        <v>1</v>
      </c>
      <c r="P147" s="81">
        <v>2</v>
      </c>
      <c r="Q147" s="82">
        <f t="shared" si="38"/>
        <v>6</v>
      </c>
      <c r="R147" s="78">
        <f t="shared" si="39"/>
        <v>3.9887731481481475E-2</v>
      </c>
      <c r="S147" s="83">
        <f t="shared" si="40"/>
        <v>3.04629629629629E-3</v>
      </c>
      <c r="T147" s="84"/>
      <c r="U147" s="85">
        <f t="shared" si="41"/>
        <v>4.1666666666666666E-3</v>
      </c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  <c r="BZ147" s="67"/>
      <c r="CA147" s="67"/>
      <c r="CB147" s="67"/>
      <c r="CC147" s="67"/>
      <c r="CD147" s="67"/>
      <c r="CE147" s="67"/>
    </row>
    <row r="148" spans="1:83" ht="17.25" customHeight="1" x14ac:dyDescent="0.25">
      <c r="A148" s="84">
        <v>5</v>
      </c>
      <c r="B148" s="70">
        <v>33</v>
      </c>
      <c r="C148" s="71">
        <f t="shared" ca="1" si="36"/>
        <v>0.3003767453361823</v>
      </c>
      <c r="D148" s="119"/>
      <c r="E148" s="73" t="s">
        <v>209</v>
      </c>
      <c r="F148" s="88">
        <v>1995</v>
      </c>
      <c r="G148" s="88" t="s">
        <v>54</v>
      </c>
      <c r="H148" s="75" t="s">
        <v>210</v>
      </c>
      <c r="I148" s="146" t="s">
        <v>211</v>
      </c>
      <c r="J148" s="77">
        <v>1.1465277777777777E-2</v>
      </c>
      <c r="K148" s="77">
        <v>4.752777777777778E-2</v>
      </c>
      <c r="L148" s="78">
        <f t="shared" si="37"/>
        <v>3.6062500000000004E-2</v>
      </c>
      <c r="M148" s="79">
        <v>2</v>
      </c>
      <c r="N148" s="80">
        <v>1</v>
      </c>
      <c r="O148" s="80">
        <v>2</v>
      </c>
      <c r="P148" s="81">
        <v>2</v>
      </c>
      <c r="Q148" s="82">
        <f t="shared" si="38"/>
        <v>7</v>
      </c>
      <c r="R148" s="78">
        <f t="shared" si="39"/>
        <v>4.0923611111111119E-2</v>
      </c>
      <c r="S148" s="83">
        <f t="shared" si="40"/>
        <v>4.0821759259259335E-3</v>
      </c>
      <c r="T148" s="84"/>
      <c r="U148" s="85">
        <f t="shared" si="41"/>
        <v>4.8611111111111112E-3</v>
      </c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  <c r="BZ148" s="67"/>
      <c r="CA148" s="67"/>
      <c r="CB148" s="67"/>
      <c r="CC148" s="67"/>
      <c r="CD148" s="67"/>
      <c r="CE148" s="67"/>
    </row>
    <row r="149" spans="1:83" ht="17.25" customHeight="1" x14ac:dyDescent="0.25">
      <c r="A149" s="69">
        <v>6</v>
      </c>
      <c r="B149" s="70">
        <v>32</v>
      </c>
      <c r="C149" s="71">
        <f t="shared" ca="1" si="36"/>
        <v>0.24384721002338849</v>
      </c>
      <c r="D149" s="119"/>
      <c r="E149" s="73" t="s">
        <v>212</v>
      </c>
      <c r="F149" s="88">
        <v>1988</v>
      </c>
      <c r="G149" s="88" t="s">
        <v>181</v>
      </c>
      <c r="H149" s="75" t="s">
        <v>112</v>
      </c>
      <c r="I149" s="76" t="s">
        <v>113</v>
      </c>
      <c r="J149" s="77">
        <v>1.1120370370370369E-2</v>
      </c>
      <c r="K149" s="77">
        <v>4.8074074074074075E-2</v>
      </c>
      <c r="L149" s="78">
        <f t="shared" si="37"/>
        <v>3.6953703703703704E-2</v>
      </c>
      <c r="M149" s="79">
        <v>0</v>
      </c>
      <c r="N149" s="80">
        <v>3</v>
      </c>
      <c r="O149" s="80">
        <v>0</v>
      </c>
      <c r="P149" s="81">
        <v>3</v>
      </c>
      <c r="Q149" s="82">
        <f t="shared" si="38"/>
        <v>6</v>
      </c>
      <c r="R149" s="78">
        <f t="shared" si="39"/>
        <v>4.112037037037037E-2</v>
      </c>
      <c r="S149" s="83">
        <f t="shared" si="40"/>
        <v>4.2789351851851842E-3</v>
      </c>
      <c r="T149" s="84"/>
      <c r="U149" s="85">
        <f t="shared" si="41"/>
        <v>4.1666666666666666E-3</v>
      </c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  <c r="CD149" s="67"/>
      <c r="CE149" s="67"/>
    </row>
    <row r="150" spans="1:83" ht="17.25" customHeight="1" x14ac:dyDescent="0.25">
      <c r="A150" s="84">
        <v>7</v>
      </c>
      <c r="B150" s="70">
        <v>37</v>
      </c>
      <c r="C150" s="71">
        <f t="shared" ca="1" si="36"/>
        <v>8.5442377649491696E-4</v>
      </c>
      <c r="D150" s="119"/>
      <c r="E150" s="73" t="s">
        <v>213</v>
      </c>
      <c r="F150" s="88">
        <v>1988</v>
      </c>
      <c r="G150" s="88" t="s">
        <v>181</v>
      </c>
      <c r="H150" s="75" t="s">
        <v>56</v>
      </c>
      <c r="I150" s="139" t="s">
        <v>57</v>
      </c>
      <c r="J150" s="77">
        <v>1.2848379629629628E-2</v>
      </c>
      <c r="K150" s="77">
        <v>5.0943287037037037E-2</v>
      </c>
      <c r="L150" s="78">
        <f t="shared" si="37"/>
        <v>3.8094907407407411E-2</v>
      </c>
      <c r="M150" s="79">
        <v>1</v>
      </c>
      <c r="N150" s="80">
        <v>2</v>
      </c>
      <c r="O150" s="80">
        <v>1</v>
      </c>
      <c r="P150" s="81">
        <v>2</v>
      </c>
      <c r="Q150" s="82">
        <f t="shared" si="38"/>
        <v>6</v>
      </c>
      <c r="R150" s="78">
        <f t="shared" si="39"/>
        <v>4.2261574074074076E-2</v>
      </c>
      <c r="S150" s="83">
        <f t="shared" si="40"/>
        <v>5.420138888888891E-3</v>
      </c>
      <c r="T150" s="84"/>
      <c r="U150" s="85">
        <f t="shared" si="41"/>
        <v>4.1666666666666666E-3</v>
      </c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  <c r="CD150" s="67"/>
      <c r="CE150" s="67"/>
    </row>
    <row r="151" spans="1:83" ht="17.25" customHeight="1" x14ac:dyDescent="0.25">
      <c r="A151" s="69">
        <v>8</v>
      </c>
      <c r="B151" s="70">
        <v>24</v>
      </c>
      <c r="C151" s="71">
        <f t="shared" ca="1" si="36"/>
        <v>2.4873673105858529E-2</v>
      </c>
      <c r="D151" s="87"/>
      <c r="E151" s="73" t="s">
        <v>214</v>
      </c>
      <c r="F151" s="88">
        <v>1993</v>
      </c>
      <c r="G151" s="88" t="s">
        <v>54</v>
      </c>
      <c r="H151" s="75" t="s">
        <v>96</v>
      </c>
      <c r="I151" s="139" t="s">
        <v>155</v>
      </c>
      <c r="J151" s="77">
        <v>8.33912037037037E-3</v>
      </c>
      <c r="K151" s="77">
        <v>4.7707175925925931E-2</v>
      </c>
      <c r="L151" s="78">
        <f t="shared" si="37"/>
        <v>3.9368055555555559E-2</v>
      </c>
      <c r="M151" s="79">
        <v>1</v>
      </c>
      <c r="N151" s="80">
        <v>0</v>
      </c>
      <c r="O151" s="80">
        <v>2</v>
      </c>
      <c r="P151" s="81">
        <v>2</v>
      </c>
      <c r="Q151" s="82">
        <f t="shared" si="38"/>
        <v>5</v>
      </c>
      <c r="R151" s="78">
        <f t="shared" si="39"/>
        <v>4.2840277777777783E-2</v>
      </c>
      <c r="S151" s="83">
        <f t="shared" si="40"/>
        <v>5.9988425925925973E-3</v>
      </c>
      <c r="T151" s="84"/>
      <c r="U151" s="85">
        <f t="shared" si="41"/>
        <v>3.4722222222222225E-3</v>
      </c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  <c r="CD151" s="67"/>
      <c r="CE151" s="67"/>
    </row>
    <row r="152" spans="1:83" ht="17.25" customHeight="1" x14ac:dyDescent="0.25">
      <c r="A152" s="84">
        <v>9</v>
      </c>
      <c r="B152" s="70">
        <v>39</v>
      </c>
      <c r="C152" s="71">
        <f t="shared" ca="1" si="36"/>
        <v>0.60550293057152027</v>
      </c>
      <c r="D152" s="87"/>
      <c r="E152" s="73" t="s">
        <v>215</v>
      </c>
      <c r="F152" s="88">
        <v>1976</v>
      </c>
      <c r="G152" s="88" t="s">
        <v>181</v>
      </c>
      <c r="H152" s="75" t="s">
        <v>216</v>
      </c>
      <c r="I152" s="76" t="s">
        <v>217</v>
      </c>
      <c r="J152" s="77">
        <v>1.3550925925925925E-2</v>
      </c>
      <c r="K152" s="77">
        <v>5.2688657407407406E-2</v>
      </c>
      <c r="L152" s="78">
        <f t="shared" si="37"/>
        <v>3.9137731481481482E-2</v>
      </c>
      <c r="M152" s="79">
        <v>1</v>
      </c>
      <c r="N152" s="80">
        <v>1</v>
      </c>
      <c r="O152" s="80">
        <v>2</v>
      </c>
      <c r="P152" s="81">
        <v>2</v>
      </c>
      <c r="Q152" s="82">
        <f t="shared" si="38"/>
        <v>6</v>
      </c>
      <c r="R152" s="78">
        <f t="shared" si="39"/>
        <v>4.3304398148148147E-2</v>
      </c>
      <c r="S152" s="83">
        <f t="shared" si="40"/>
        <v>6.462962962962962E-3</v>
      </c>
      <c r="T152" s="84"/>
      <c r="U152" s="85">
        <f t="shared" si="41"/>
        <v>4.1666666666666666E-3</v>
      </c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</row>
    <row r="153" spans="1:83" ht="17.25" customHeight="1" x14ac:dyDescent="0.25">
      <c r="A153" s="69">
        <v>10</v>
      </c>
      <c r="B153" s="70">
        <v>31</v>
      </c>
      <c r="C153" s="71">
        <f t="shared" ca="1" si="36"/>
        <v>0.19553312340973206</v>
      </c>
      <c r="D153" s="87"/>
      <c r="E153" s="73" t="s">
        <v>218</v>
      </c>
      <c r="F153" s="88">
        <v>1975</v>
      </c>
      <c r="G153" s="88" t="s">
        <v>181</v>
      </c>
      <c r="H153" s="75" t="s">
        <v>216</v>
      </c>
      <c r="I153" s="76" t="s">
        <v>219</v>
      </c>
      <c r="J153" s="77">
        <v>1.0769675925925926E-2</v>
      </c>
      <c r="K153" s="77">
        <v>4.8902777777777774E-2</v>
      </c>
      <c r="L153" s="78">
        <f t="shared" si="37"/>
        <v>3.8133101851851849E-2</v>
      </c>
      <c r="M153" s="79">
        <v>2</v>
      </c>
      <c r="N153" s="80">
        <v>3</v>
      </c>
      <c r="O153" s="80">
        <v>0</v>
      </c>
      <c r="P153" s="81">
        <v>3</v>
      </c>
      <c r="Q153" s="82">
        <f t="shared" si="38"/>
        <v>8</v>
      </c>
      <c r="R153" s="78">
        <f t="shared" si="39"/>
        <v>4.3688657407407405E-2</v>
      </c>
      <c r="S153" s="83">
        <f t="shared" si="40"/>
        <v>6.8472222222222198E-3</v>
      </c>
      <c r="T153" s="84"/>
      <c r="U153" s="85">
        <f t="shared" si="41"/>
        <v>5.5555555555555558E-3</v>
      </c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</row>
    <row r="154" spans="1:83" ht="17.25" customHeight="1" x14ac:dyDescent="0.25">
      <c r="A154" s="84">
        <v>11</v>
      </c>
      <c r="B154" s="70">
        <v>27</v>
      </c>
      <c r="C154" s="71">
        <f t="shared" ca="1" si="36"/>
        <v>0.35437409964015743</v>
      </c>
      <c r="D154" s="87"/>
      <c r="E154" s="73" t="s">
        <v>220</v>
      </c>
      <c r="F154" s="88">
        <v>1995</v>
      </c>
      <c r="G154" s="88">
        <v>1</v>
      </c>
      <c r="H154" s="75" t="s">
        <v>112</v>
      </c>
      <c r="I154" s="76" t="s">
        <v>113</v>
      </c>
      <c r="J154" s="77">
        <v>9.3807870370370364E-3</v>
      </c>
      <c r="K154" s="77">
        <v>4.7708333333333332E-2</v>
      </c>
      <c r="L154" s="78">
        <f t="shared" si="37"/>
        <v>3.8327546296296297E-2</v>
      </c>
      <c r="M154" s="79">
        <v>3</v>
      </c>
      <c r="N154" s="80">
        <v>1</v>
      </c>
      <c r="O154" s="80">
        <v>3</v>
      </c>
      <c r="P154" s="81">
        <v>3</v>
      </c>
      <c r="Q154" s="82">
        <f t="shared" si="38"/>
        <v>10</v>
      </c>
      <c r="R154" s="78">
        <f t="shared" si="39"/>
        <v>4.5271990740740745E-2</v>
      </c>
      <c r="S154" s="83">
        <f t="shared" si="40"/>
        <v>8.4305555555555592E-3</v>
      </c>
      <c r="T154" s="84"/>
      <c r="U154" s="85">
        <f t="shared" si="41"/>
        <v>6.9444444444444449E-3</v>
      </c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  <c r="BZ154" s="67"/>
      <c r="CA154" s="67"/>
      <c r="CB154" s="67"/>
      <c r="CC154" s="67"/>
      <c r="CD154" s="67"/>
      <c r="CE154" s="67"/>
    </row>
    <row r="155" spans="1:83" ht="17.25" customHeight="1" x14ac:dyDescent="0.25">
      <c r="A155" s="69">
        <v>12</v>
      </c>
      <c r="B155" s="70">
        <v>36</v>
      </c>
      <c r="C155" s="71">
        <f t="shared" ca="1" si="36"/>
        <v>0.41912759704259517</v>
      </c>
      <c r="D155" s="87"/>
      <c r="E155" s="73" t="s">
        <v>221</v>
      </c>
      <c r="F155" s="88">
        <v>1972</v>
      </c>
      <c r="G155" s="88" t="s">
        <v>54</v>
      </c>
      <c r="H155" s="75" t="s">
        <v>216</v>
      </c>
      <c r="I155" s="76" t="s">
        <v>222</v>
      </c>
      <c r="J155" s="77">
        <v>1.2511574074074073E-2</v>
      </c>
      <c r="K155" s="77">
        <v>5.0445601851851853E-2</v>
      </c>
      <c r="L155" s="78">
        <f t="shared" si="37"/>
        <v>3.7934027777777782E-2</v>
      </c>
      <c r="M155" s="79">
        <v>4</v>
      </c>
      <c r="N155" s="80">
        <v>2</v>
      </c>
      <c r="O155" s="80">
        <v>1</v>
      </c>
      <c r="P155" s="81">
        <v>4</v>
      </c>
      <c r="Q155" s="82">
        <f t="shared" si="38"/>
        <v>11</v>
      </c>
      <c r="R155" s="78">
        <f t="shared" si="39"/>
        <v>4.5572916666666671E-2</v>
      </c>
      <c r="S155" s="83">
        <f t="shared" si="40"/>
        <v>8.7314814814814859E-3</v>
      </c>
      <c r="T155" s="84"/>
      <c r="U155" s="85">
        <f t="shared" si="41"/>
        <v>7.6388888888888895E-3</v>
      </c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  <c r="CD155" s="67"/>
      <c r="CE155" s="67"/>
    </row>
    <row r="156" spans="1:83" ht="17.25" customHeight="1" x14ac:dyDescent="0.25">
      <c r="A156" s="84">
        <v>13</v>
      </c>
      <c r="B156" s="70">
        <v>22</v>
      </c>
      <c r="C156" s="71">
        <f t="shared" ca="1" si="36"/>
        <v>0.70183149495705111</v>
      </c>
      <c r="D156" s="87"/>
      <c r="E156" s="73" t="s">
        <v>223</v>
      </c>
      <c r="F156" s="88">
        <v>1983</v>
      </c>
      <c r="G156" s="88">
        <v>1</v>
      </c>
      <c r="H156" s="75" t="s">
        <v>216</v>
      </c>
      <c r="I156" s="76" t="s">
        <v>224</v>
      </c>
      <c r="J156" s="77">
        <v>7.6469907407407415E-3</v>
      </c>
      <c r="K156" s="77">
        <v>5.0839120370370368E-2</v>
      </c>
      <c r="L156" s="78">
        <f t="shared" si="37"/>
        <v>4.3192129629629629E-2</v>
      </c>
      <c r="M156" s="79">
        <v>0</v>
      </c>
      <c r="N156" s="80">
        <v>2</v>
      </c>
      <c r="O156" s="80">
        <v>1</v>
      </c>
      <c r="P156" s="81">
        <v>1</v>
      </c>
      <c r="Q156" s="82">
        <f t="shared" si="38"/>
        <v>4</v>
      </c>
      <c r="R156" s="78">
        <f t="shared" si="39"/>
        <v>4.5969907407407404E-2</v>
      </c>
      <c r="S156" s="83">
        <f t="shared" si="40"/>
        <v>9.1284722222222184E-3</v>
      </c>
      <c r="T156" s="84"/>
      <c r="U156" s="85">
        <f t="shared" si="41"/>
        <v>2.7777777777777779E-3</v>
      </c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  <c r="BZ156" s="67"/>
      <c r="CA156" s="67"/>
      <c r="CB156" s="67"/>
      <c r="CC156" s="67"/>
      <c r="CD156" s="67"/>
      <c r="CE156" s="67"/>
    </row>
    <row r="157" spans="1:83" ht="17.25" customHeight="1" x14ac:dyDescent="0.25">
      <c r="A157" s="69">
        <v>14</v>
      </c>
      <c r="B157" s="70">
        <v>26</v>
      </c>
      <c r="C157" s="71">
        <f t="shared" ca="1" si="36"/>
        <v>0.23082142384342197</v>
      </c>
      <c r="D157" s="87"/>
      <c r="E157" s="73" t="s">
        <v>225</v>
      </c>
      <c r="F157" s="88">
        <v>1972</v>
      </c>
      <c r="G157" s="88" t="s">
        <v>54</v>
      </c>
      <c r="H157" s="75" t="s">
        <v>216</v>
      </c>
      <c r="I157" s="76" t="s">
        <v>222</v>
      </c>
      <c r="J157" s="77">
        <v>9.0347222222222218E-3</v>
      </c>
      <c r="K157" s="77">
        <v>5.1943287037037038E-2</v>
      </c>
      <c r="L157" s="78">
        <f t="shared" si="37"/>
        <v>4.2908564814814816E-2</v>
      </c>
      <c r="M157" s="79">
        <v>2</v>
      </c>
      <c r="N157" s="80">
        <v>1</v>
      </c>
      <c r="O157" s="80">
        <v>1</v>
      </c>
      <c r="P157" s="81">
        <v>2</v>
      </c>
      <c r="Q157" s="82">
        <f t="shared" si="38"/>
        <v>6</v>
      </c>
      <c r="R157" s="78">
        <f t="shared" si="39"/>
        <v>4.7075231481481482E-2</v>
      </c>
      <c r="S157" s="83">
        <f t="shared" si="40"/>
        <v>1.0233796296296296E-2</v>
      </c>
      <c r="T157" s="84"/>
      <c r="U157" s="85">
        <f t="shared" si="41"/>
        <v>4.1666666666666666E-3</v>
      </c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  <c r="BZ157" s="67"/>
      <c r="CA157" s="67"/>
      <c r="CB157" s="67"/>
      <c r="CC157" s="67"/>
      <c r="CD157" s="67"/>
      <c r="CE157" s="67"/>
    </row>
    <row r="158" spans="1:83" ht="17.25" customHeight="1" x14ac:dyDescent="0.25">
      <c r="A158" s="84">
        <v>15</v>
      </c>
      <c r="B158" s="70">
        <v>38</v>
      </c>
      <c r="C158" s="71">
        <f t="shared" ca="1" si="36"/>
        <v>0.26102637721627142</v>
      </c>
      <c r="D158" s="87"/>
      <c r="E158" s="73" t="s">
        <v>226</v>
      </c>
      <c r="F158" s="88">
        <v>1994</v>
      </c>
      <c r="G158" s="88" t="s">
        <v>54</v>
      </c>
      <c r="H158" s="75" t="s">
        <v>96</v>
      </c>
      <c r="I158" s="139" t="s">
        <v>155</v>
      </c>
      <c r="J158" s="77">
        <v>1.3200231481481481E-2</v>
      </c>
      <c r="K158" s="77">
        <v>5.2269675925925928E-2</v>
      </c>
      <c r="L158" s="78">
        <f t="shared" si="37"/>
        <v>3.9069444444444448E-2</v>
      </c>
      <c r="M158" s="79">
        <v>4</v>
      </c>
      <c r="N158" s="80">
        <v>2</v>
      </c>
      <c r="O158" s="80">
        <v>3</v>
      </c>
      <c r="P158" s="81">
        <v>3</v>
      </c>
      <c r="Q158" s="82">
        <f t="shared" si="38"/>
        <v>12</v>
      </c>
      <c r="R158" s="78">
        <f t="shared" si="39"/>
        <v>4.740277777777778E-2</v>
      </c>
      <c r="S158" s="83">
        <f t="shared" si="40"/>
        <v>1.0561342592592594E-2</v>
      </c>
      <c r="T158" s="84"/>
      <c r="U158" s="85">
        <f t="shared" si="41"/>
        <v>8.3333333333333332E-3</v>
      </c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  <c r="CD158" s="67"/>
      <c r="CE158" s="67"/>
    </row>
    <row r="159" spans="1:83" ht="17.25" customHeight="1" x14ac:dyDescent="0.25">
      <c r="A159" s="69">
        <v>16</v>
      </c>
      <c r="B159" s="70">
        <v>23</v>
      </c>
      <c r="C159" s="71">
        <f t="shared" ca="1" si="36"/>
        <v>0.25158159256567814</v>
      </c>
      <c r="D159" s="142"/>
      <c r="E159" s="143" t="s">
        <v>227</v>
      </c>
      <c r="F159" s="144">
        <v>1972</v>
      </c>
      <c r="G159" s="144" t="s">
        <v>54</v>
      </c>
      <c r="H159" s="145" t="s">
        <v>216</v>
      </c>
      <c r="I159" s="76" t="s">
        <v>219</v>
      </c>
      <c r="J159" s="77">
        <v>8.0034722222222226E-3</v>
      </c>
      <c r="K159" s="77">
        <v>5.3261574074074079E-2</v>
      </c>
      <c r="L159" s="78">
        <f t="shared" si="37"/>
        <v>4.5258101851851855E-2</v>
      </c>
      <c r="M159" s="79">
        <v>0</v>
      </c>
      <c r="N159" s="80">
        <v>1</v>
      </c>
      <c r="O159" s="80">
        <v>2</v>
      </c>
      <c r="P159" s="81">
        <v>1</v>
      </c>
      <c r="Q159" s="82">
        <f t="shared" si="38"/>
        <v>4</v>
      </c>
      <c r="R159" s="78">
        <f t="shared" si="39"/>
        <v>4.803587962962963E-2</v>
      </c>
      <c r="S159" s="83">
        <f t="shared" si="40"/>
        <v>1.1194444444444444E-2</v>
      </c>
      <c r="T159" s="84"/>
      <c r="U159" s="85">
        <f t="shared" si="41"/>
        <v>2.7777777777777779E-3</v>
      </c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  <c r="CD159" s="67"/>
      <c r="CE159" s="67"/>
    </row>
    <row r="160" spans="1:83" ht="17.25" customHeight="1" x14ac:dyDescent="0.25">
      <c r="A160" s="84"/>
      <c r="B160" s="70">
        <v>21</v>
      </c>
      <c r="C160" s="71">
        <f t="shared" ca="1" si="36"/>
        <v>0.71082266854035037</v>
      </c>
      <c r="D160" s="87"/>
      <c r="E160" s="73" t="s">
        <v>228</v>
      </c>
      <c r="F160" s="88">
        <v>1989</v>
      </c>
      <c r="G160" s="88" t="s">
        <v>181</v>
      </c>
      <c r="H160" s="75" t="s">
        <v>56</v>
      </c>
      <c r="I160" s="139" t="s">
        <v>57</v>
      </c>
      <c r="J160" s="77">
        <v>7.2916666666666659E-3</v>
      </c>
      <c r="K160" s="93" t="s">
        <v>109</v>
      </c>
      <c r="L160" s="78"/>
      <c r="M160" s="79"/>
      <c r="N160" s="80"/>
      <c r="O160" s="80"/>
      <c r="P160" s="81"/>
      <c r="Q160" s="82"/>
      <c r="R160" s="78"/>
      <c r="S160" s="83"/>
      <c r="T160" s="84"/>
      <c r="U160" s="85">
        <f t="shared" si="41"/>
        <v>0</v>
      </c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  <c r="CD160" s="67"/>
      <c r="CE160" s="67"/>
    </row>
    <row r="161" spans="1:83" ht="16.5" customHeight="1" x14ac:dyDescent="0.25">
      <c r="A161" s="69"/>
      <c r="B161" s="70">
        <v>28</v>
      </c>
      <c r="C161" s="71">
        <f t="shared" ca="1" si="36"/>
        <v>0.47657330420523236</v>
      </c>
      <c r="D161" s="119"/>
      <c r="E161" s="73" t="s">
        <v>229</v>
      </c>
      <c r="F161" s="88">
        <v>1970</v>
      </c>
      <c r="G161" s="88" t="s">
        <v>181</v>
      </c>
      <c r="H161" s="75" t="s">
        <v>216</v>
      </c>
      <c r="I161" s="146" t="s">
        <v>219</v>
      </c>
      <c r="J161" s="77">
        <v>9.7222222222222224E-3</v>
      </c>
      <c r="K161" s="93" t="s">
        <v>109</v>
      </c>
      <c r="L161" s="78"/>
      <c r="M161" s="79"/>
      <c r="N161" s="80"/>
      <c r="O161" s="80"/>
      <c r="P161" s="81"/>
      <c r="Q161" s="82"/>
      <c r="R161" s="78"/>
      <c r="S161" s="83"/>
      <c r="T161" s="84"/>
      <c r="U161" s="85">
        <f t="shared" si="41"/>
        <v>0</v>
      </c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  <c r="CD161" s="67"/>
      <c r="CE161" s="67"/>
    </row>
    <row r="162" spans="1:83" ht="16.5" customHeight="1" x14ac:dyDescent="0.25">
      <c r="A162" s="84"/>
      <c r="B162" s="70">
        <v>35</v>
      </c>
      <c r="C162" s="71">
        <f t="shared" ca="1" si="36"/>
        <v>0.48357984034952084</v>
      </c>
      <c r="D162" s="159"/>
      <c r="E162" s="73" t="s">
        <v>230</v>
      </c>
      <c r="F162" s="88">
        <v>1985</v>
      </c>
      <c r="G162" s="88" t="s">
        <v>181</v>
      </c>
      <c r="H162" s="75" t="s">
        <v>56</v>
      </c>
      <c r="I162" s="76" t="s">
        <v>231</v>
      </c>
      <c r="J162" s="77">
        <v>1.2152777777777778E-2</v>
      </c>
      <c r="K162" s="93" t="s">
        <v>109</v>
      </c>
      <c r="L162" s="78"/>
      <c r="M162" s="79"/>
      <c r="N162" s="80"/>
      <c r="O162" s="80"/>
      <c r="P162" s="81"/>
      <c r="Q162" s="82"/>
      <c r="R162" s="78"/>
      <c r="S162" s="83"/>
      <c r="T162" s="84"/>
      <c r="U162" s="85">
        <f t="shared" si="41"/>
        <v>0</v>
      </c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  <c r="CD162" s="67"/>
      <c r="CE162" s="67"/>
    </row>
    <row r="163" spans="1:83" ht="16.5" customHeight="1" x14ac:dyDescent="0.25">
      <c r="A163" s="69"/>
      <c r="B163" s="70">
        <v>40</v>
      </c>
      <c r="C163" s="71">
        <f t="shared" ca="1" si="36"/>
        <v>3.3360400924270284E-2</v>
      </c>
      <c r="D163" s="119"/>
      <c r="E163" s="120" t="s">
        <v>232</v>
      </c>
      <c r="F163" s="121">
        <v>1992</v>
      </c>
      <c r="G163" s="88" t="s">
        <v>181</v>
      </c>
      <c r="H163" s="75" t="s">
        <v>56</v>
      </c>
      <c r="I163" s="139" t="s">
        <v>204</v>
      </c>
      <c r="J163" s="77">
        <v>1.3888888888888888E-2</v>
      </c>
      <c r="K163" s="93" t="s">
        <v>109</v>
      </c>
      <c r="L163" s="78"/>
      <c r="M163" s="79"/>
      <c r="N163" s="80"/>
      <c r="O163" s="80"/>
      <c r="P163" s="81"/>
      <c r="Q163" s="82"/>
      <c r="R163" s="78"/>
      <c r="S163" s="83"/>
      <c r="T163" s="84"/>
      <c r="U163" s="85">
        <f t="shared" si="41"/>
        <v>0</v>
      </c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  <c r="CD163" s="67"/>
      <c r="CE163" s="67"/>
    </row>
    <row r="164" spans="1:83" ht="17.25" customHeight="1" x14ac:dyDescent="0.25">
      <c r="A164" s="94"/>
      <c r="B164" s="95"/>
      <c r="C164" s="96"/>
      <c r="D164" s="108"/>
      <c r="E164" s="98"/>
      <c r="F164" s="122"/>
      <c r="G164" s="122"/>
      <c r="H164" s="123"/>
      <c r="I164" s="157"/>
      <c r="J164" s="153"/>
      <c r="K164" s="102"/>
      <c r="L164" s="103"/>
      <c r="M164" s="104"/>
      <c r="N164" s="104"/>
      <c r="O164" s="104"/>
      <c r="P164" s="105"/>
      <c r="Q164" s="106"/>
      <c r="R164" s="103"/>
      <c r="S164" s="160"/>
      <c r="T164" s="124"/>
      <c r="U164" s="109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</row>
    <row r="165" spans="1:83" ht="17.25" customHeight="1" x14ac:dyDescent="0.25">
      <c r="A165" s="94"/>
      <c r="B165" s="95"/>
      <c r="C165" s="96"/>
      <c r="D165" s="108"/>
      <c r="E165" s="98"/>
      <c r="F165" s="122"/>
      <c r="G165" s="122"/>
      <c r="H165" s="123"/>
      <c r="I165" s="157"/>
      <c r="J165" s="153"/>
      <c r="K165" s="102"/>
      <c r="L165" s="103"/>
      <c r="M165" s="104"/>
      <c r="N165" s="104"/>
      <c r="O165" s="104"/>
      <c r="P165" s="105"/>
      <c r="Q165" s="106"/>
      <c r="R165" s="103"/>
      <c r="S165" s="160"/>
      <c r="T165" s="124"/>
      <c r="U165" s="109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  <c r="BZ165" s="67"/>
      <c r="CA165" s="67"/>
      <c r="CB165" s="67"/>
      <c r="CC165" s="67"/>
      <c r="CD165" s="67"/>
      <c r="CE165" s="67"/>
    </row>
    <row r="166" spans="1:83" ht="15" customHeight="1" x14ac:dyDescent="0.25">
      <c r="A166" s="161"/>
      <c r="B166" s="95"/>
      <c r="C166" s="162"/>
      <c r="D166" s="163"/>
      <c r="E166" s="164"/>
      <c r="F166" s="99"/>
      <c r="G166" s="99"/>
      <c r="H166" s="165"/>
      <c r="I166" s="166"/>
      <c r="J166" s="153"/>
      <c r="K166" s="102"/>
      <c r="L166" s="106"/>
      <c r="M166" s="106"/>
      <c r="N166" s="106"/>
      <c r="O166" s="106"/>
      <c r="P166" s="167"/>
      <c r="Q166" s="106"/>
      <c r="R166" s="103"/>
      <c r="S166" s="160"/>
      <c r="T166" s="108"/>
      <c r="U166" s="168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  <c r="BZ166" s="67"/>
      <c r="CA166" s="67"/>
      <c r="CB166" s="67"/>
      <c r="CC166" s="67"/>
      <c r="CD166" s="67"/>
      <c r="CE166" s="67"/>
    </row>
    <row r="167" spans="1:83" s="21" customFormat="1" ht="15" customHeight="1" x14ac:dyDescent="0.2">
      <c r="A167" s="169" t="s">
        <v>233</v>
      </c>
      <c r="B167" s="169"/>
      <c r="C167" s="169"/>
      <c r="D167" s="169"/>
      <c r="E167" s="169"/>
      <c r="F167" s="169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169"/>
      <c r="T167" s="169"/>
      <c r="U167" s="170"/>
      <c r="V167" s="171"/>
      <c r="W167" s="171"/>
      <c r="X167" s="171"/>
      <c r="Y167" s="171"/>
      <c r="Z167" s="171"/>
      <c r="AA167" s="171"/>
      <c r="AB167" s="171"/>
      <c r="AC167" s="171"/>
      <c r="AD167" s="171"/>
      <c r="AE167" s="171"/>
      <c r="AF167" s="171"/>
      <c r="AG167" s="171"/>
      <c r="AH167" s="171"/>
      <c r="AI167" s="171"/>
      <c r="AJ167" s="171"/>
      <c r="AK167" s="171"/>
      <c r="AL167" s="171"/>
      <c r="AM167" s="171"/>
      <c r="AN167" s="171"/>
      <c r="AO167" s="171"/>
      <c r="AP167" s="171"/>
      <c r="AQ167" s="171"/>
      <c r="AR167" s="171"/>
      <c r="AS167" s="171"/>
      <c r="AT167" s="171"/>
      <c r="AU167" s="171"/>
      <c r="AV167" s="171"/>
      <c r="AW167" s="171"/>
      <c r="AX167" s="171"/>
      <c r="AY167" s="171"/>
      <c r="AZ167" s="171"/>
      <c r="BA167" s="171"/>
      <c r="BB167" s="171"/>
      <c r="BC167" s="171"/>
      <c r="BD167" s="171"/>
      <c r="BE167" s="171"/>
      <c r="BF167" s="171"/>
      <c r="BG167" s="171"/>
      <c r="BH167" s="171"/>
      <c r="BI167" s="171"/>
      <c r="BJ167" s="171"/>
      <c r="BK167" s="171"/>
      <c r="BL167" s="171"/>
      <c r="BM167" s="171"/>
      <c r="BN167" s="171"/>
      <c r="BO167" s="171"/>
      <c r="BP167" s="171"/>
      <c r="BQ167" s="171"/>
      <c r="BR167" s="171"/>
      <c r="BS167" s="171"/>
      <c r="BT167" s="171"/>
      <c r="BU167" s="171"/>
      <c r="BV167" s="171"/>
      <c r="BW167" s="171"/>
      <c r="BX167" s="171"/>
      <c r="BY167" s="171"/>
      <c r="BZ167" s="171"/>
      <c r="CA167" s="171"/>
      <c r="CB167" s="171"/>
      <c r="CC167" s="171"/>
      <c r="CD167" s="171"/>
      <c r="CE167" s="171"/>
    </row>
    <row r="168" spans="1:83" s="132" customFormat="1" ht="15" customHeight="1" x14ac:dyDescent="0.2">
      <c r="A168" s="172" t="s">
        <v>234</v>
      </c>
      <c r="B168" s="172"/>
      <c r="C168" s="173" t="s">
        <v>235</v>
      </c>
      <c r="D168" s="173"/>
      <c r="E168" s="173"/>
      <c r="F168" s="174" t="s">
        <v>236</v>
      </c>
      <c r="G168" s="174"/>
      <c r="H168" s="174"/>
      <c r="I168" s="175" t="s">
        <v>237</v>
      </c>
      <c r="J168" s="176"/>
      <c r="K168" s="176"/>
      <c r="L168" s="176"/>
      <c r="M168" s="176"/>
      <c r="N168" s="176"/>
      <c r="O168" s="177"/>
      <c r="P168" s="178" t="s">
        <v>238</v>
      </c>
      <c r="Q168" s="179"/>
      <c r="R168" s="179"/>
      <c r="S168" s="179"/>
      <c r="T168" s="180"/>
      <c r="U168" s="168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  <c r="CD168" s="67"/>
      <c r="CE168" s="67"/>
    </row>
    <row r="169" spans="1:83" s="21" customFormat="1" ht="15" customHeight="1" x14ac:dyDescent="0.2">
      <c r="A169" s="181">
        <v>122</v>
      </c>
      <c r="B169" s="181"/>
      <c r="C169" s="182"/>
      <c r="D169" s="87"/>
      <c r="E169" s="90"/>
      <c r="F169" s="183">
        <v>0</v>
      </c>
      <c r="G169" s="183"/>
      <c r="H169" s="183"/>
      <c r="I169" s="181">
        <v>2</v>
      </c>
      <c r="J169" s="181"/>
      <c r="K169" s="181"/>
      <c r="L169" s="181"/>
      <c r="M169" s="181"/>
      <c r="N169" s="181"/>
      <c r="O169" s="181"/>
      <c r="P169" s="184" t="s">
        <v>239</v>
      </c>
      <c r="Q169" s="185"/>
      <c r="R169" s="185"/>
      <c r="S169" s="185"/>
      <c r="T169" s="186"/>
      <c r="U169" s="170"/>
      <c r="V169" s="171"/>
      <c r="W169" s="171"/>
      <c r="X169" s="171"/>
      <c r="Y169" s="171"/>
      <c r="Z169" s="171"/>
      <c r="AA169" s="171"/>
      <c r="AB169" s="171"/>
      <c r="AC169" s="171"/>
      <c r="AD169" s="171"/>
      <c r="AE169" s="171"/>
      <c r="AF169" s="171"/>
      <c r="AG169" s="171"/>
      <c r="AH169" s="171"/>
      <c r="AI169" s="171"/>
      <c r="AJ169" s="171"/>
      <c r="AK169" s="171"/>
      <c r="AL169" s="171"/>
      <c r="AM169" s="171"/>
      <c r="AN169" s="171"/>
      <c r="AO169" s="171"/>
      <c r="AP169" s="171"/>
      <c r="AQ169" s="171"/>
      <c r="AR169" s="171"/>
      <c r="AS169" s="171"/>
      <c r="AT169" s="171"/>
      <c r="AU169" s="171"/>
      <c r="AV169" s="171"/>
      <c r="AW169" s="171"/>
      <c r="AX169" s="171"/>
      <c r="AY169" s="171"/>
      <c r="AZ169" s="171"/>
      <c r="BA169" s="171"/>
      <c r="BB169" s="171"/>
      <c r="BC169" s="171"/>
      <c r="BD169" s="171"/>
      <c r="BE169" s="171"/>
      <c r="BF169" s="171"/>
      <c r="BG169" s="171"/>
      <c r="BH169" s="171"/>
      <c r="BI169" s="171"/>
      <c r="BJ169" s="171"/>
      <c r="BK169" s="171"/>
      <c r="BL169" s="171"/>
      <c r="BM169" s="171"/>
      <c r="BN169" s="171"/>
      <c r="BO169" s="171"/>
      <c r="BP169" s="171"/>
      <c r="BQ169" s="171"/>
      <c r="BR169" s="171"/>
      <c r="BS169" s="171"/>
      <c r="BT169" s="171"/>
      <c r="BU169" s="171"/>
      <c r="BV169" s="171"/>
      <c r="BW169" s="171"/>
      <c r="BX169" s="171"/>
      <c r="BY169" s="171"/>
      <c r="BZ169" s="171"/>
      <c r="CA169" s="171"/>
      <c r="CB169" s="171"/>
      <c r="CC169" s="171"/>
      <c r="CD169" s="171"/>
      <c r="CE169" s="171"/>
    </row>
    <row r="170" spans="1:83" s="21" customFormat="1" ht="15" customHeight="1" x14ac:dyDescent="0.2">
      <c r="A170" s="150"/>
      <c r="B170" s="161"/>
      <c r="C170" s="187"/>
      <c r="D170" s="108"/>
      <c r="E170" s="188"/>
      <c r="F170" s="99"/>
      <c r="G170" s="99"/>
      <c r="H170" s="99"/>
      <c r="I170" s="150"/>
      <c r="J170" s="150"/>
      <c r="K170" s="150"/>
      <c r="L170" s="150"/>
      <c r="M170" s="150"/>
      <c r="N170" s="106"/>
      <c r="O170" s="106"/>
      <c r="P170" s="167"/>
      <c r="Q170" s="106"/>
      <c r="R170" s="106"/>
      <c r="S170" s="106"/>
      <c r="T170" s="106"/>
      <c r="U170" s="170"/>
      <c r="V170" s="171"/>
      <c r="W170" s="171"/>
      <c r="X170" s="171"/>
      <c r="Y170" s="171"/>
      <c r="Z170" s="171"/>
      <c r="AA170" s="171"/>
      <c r="AB170" s="171"/>
      <c r="AC170" s="171"/>
      <c r="AD170" s="171"/>
      <c r="AE170" s="171"/>
      <c r="AF170" s="171"/>
      <c r="AG170" s="171"/>
      <c r="AH170" s="171"/>
      <c r="AI170" s="171"/>
      <c r="AJ170" s="171"/>
      <c r="AK170" s="171"/>
      <c r="AL170" s="171"/>
      <c r="AM170" s="171"/>
      <c r="AN170" s="171"/>
      <c r="AO170" s="171"/>
      <c r="AP170" s="171"/>
      <c r="AQ170" s="171"/>
      <c r="AR170" s="171"/>
      <c r="AS170" s="171"/>
      <c r="AT170" s="171"/>
      <c r="AU170" s="171"/>
      <c r="AV170" s="171"/>
      <c r="AW170" s="171"/>
      <c r="AX170" s="171"/>
      <c r="AY170" s="171"/>
      <c r="AZ170" s="171"/>
      <c r="BA170" s="171"/>
      <c r="BB170" s="171"/>
      <c r="BC170" s="171"/>
      <c r="BD170" s="171"/>
      <c r="BE170" s="171"/>
      <c r="BF170" s="171"/>
      <c r="BG170" s="171"/>
      <c r="BH170" s="171"/>
      <c r="BI170" s="171"/>
      <c r="BJ170" s="171"/>
      <c r="BK170" s="171"/>
      <c r="BL170" s="171"/>
      <c r="BM170" s="171"/>
      <c r="BN170" s="171"/>
      <c r="BO170" s="171"/>
      <c r="BP170" s="171"/>
      <c r="BQ170" s="171"/>
      <c r="BR170" s="171"/>
      <c r="BS170" s="171"/>
      <c r="BT170" s="171"/>
      <c r="BU170" s="171"/>
      <c r="BV170" s="171"/>
      <c r="BW170" s="171"/>
      <c r="BX170" s="171"/>
      <c r="BY170" s="171"/>
      <c r="BZ170" s="171"/>
      <c r="CA170" s="171"/>
      <c r="CB170" s="171"/>
      <c r="CC170" s="171"/>
      <c r="CD170" s="171"/>
      <c r="CE170" s="171"/>
    </row>
    <row r="171" spans="1:83" s="21" customFormat="1" ht="15" customHeight="1" x14ac:dyDescent="0.2">
      <c r="A171" s="169" t="s">
        <v>240</v>
      </c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70"/>
      <c r="V171" s="171"/>
      <c r="W171" s="171"/>
      <c r="X171" s="171"/>
      <c r="Y171" s="171"/>
      <c r="Z171" s="171"/>
      <c r="AA171" s="171"/>
      <c r="AB171" s="171"/>
      <c r="AC171" s="171"/>
      <c r="AD171" s="171"/>
      <c r="AE171" s="171"/>
      <c r="AF171" s="171"/>
      <c r="AG171" s="171"/>
      <c r="AH171" s="171"/>
      <c r="AI171" s="171"/>
      <c r="AJ171" s="171"/>
      <c r="AK171" s="171"/>
      <c r="AL171" s="171"/>
      <c r="AM171" s="171"/>
      <c r="AN171" s="171"/>
      <c r="AO171" s="171"/>
      <c r="AP171" s="171"/>
      <c r="AQ171" s="171"/>
      <c r="AR171" s="171"/>
      <c r="AS171" s="171"/>
      <c r="AT171" s="171"/>
      <c r="AU171" s="171"/>
      <c r="AV171" s="171"/>
      <c r="AW171" s="171"/>
      <c r="AX171" s="171"/>
      <c r="AY171" s="171"/>
      <c r="AZ171" s="171"/>
      <c r="BA171" s="171"/>
      <c r="BB171" s="171"/>
      <c r="BC171" s="171"/>
      <c r="BD171" s="171"/>
      <c r="BE171" s="171"/>
      <c r="BF171" s="171"/>
      <c r="BG171" s="171"/>
      <c r="BH171" s="171"/>
      <c r="BI171" s="171"/>
      <c r="BJ171" s="171"/>
      <c r="BK171" s="171"/>
      <c r="BL171" s="171"/>
      <c r="BM171" s="171"/>
      <c r="BN171" s="171"/>
      <c r="BO171" s="171"/>
      <c r="BP171" s="171"/>
      <c r="BQ171" s="171"/>
      <c r="BR171" s="171"/>
      <c r="BS171" s="171"/>
      <c r="BT171" s="171"/>
      <c r="BU171" s="171"/>
      <c r="BV171" s="171"/>
      <c r="BW171" s="171"/>
      <c r="BX171" s="171"/>
      <c r="BY171" s="171"/>
      <c r="BZ171" s="171"/>
      <c r="CA171" s="171"/>
      <c r="CB171" s="171"/>
      <c r="CC171" s="171"/>
      <c r="CD171" s="171"/>
      <c r="CE171" s="171"/>
    </row>
    <row r="172" spans="1:83" s="132" customFormat="1" ht="15" customHeight="1" x14ac:dyDescent="0.2">
      <c r="A172" s="189" t="s">
        <v>35</v>
      </c>
      <c r="B172" s="190"/>
      <c r="C172" s="191"/>
      <c r="D172" s="192"/>
      <c r="E172" s="193" t="s">
        <v>241</v>
      </c>
      <c r="F172" s="194" t="s">
        <v>242</v>
      </c>
      <c r="G172" s="195"/>
      <c r="H172" s="196"/>
      <c r="I172" s="172" t="s">
        <v>243</v>
      </c>
      <c r="J172" s="172"/>
      <c r="K172" s="172"/>
      <c r="L172" s="172"/>
      <c r="M172" s="172" t="s">
        <v>244</v>
      </c>
      <c r="N172" s="172"/>
      <c r="O172" s="172"/>
      <c r="P172" s="172"/>
      <c r="Q172" s="172"/>
      <c r="R172" s="197" t="s">
        <v>245</v>
      </c>
      <c r="S172" s="197"/>
      <c r="T172" s="197"/>
      <c r="U172" s="168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</row>
    <row r="173" spans="1:83" s="21" customFormat="1" ht="24" customHeight="1" x14ac:dyDescent="0.2">
      <c r="A173" s="198" t="s">
        <v>246</v>
      </c>
      <c r="B173" s="198"/>
      <c r="C173" s="187"/>
      <c r="D173" s="108"/>
      <c r="E173" s="90" t="s">
        <v>247</v>
      </c>
      <c r="F173" s="183">
        <v>2</v>
      </c>
      <c r="G173" s="183"/>
      <c r="H173" s="183"/>
      <c r="I173" s="181">
        <v>-1</v>
      </c>
      <c r="J173" s="181"/>
      <c r="K173" s="181"/>
      <c r="L173" s="181"/>
      <c r="M173" s="199">
        <v>0.82</v>
      </c>
      <c r="N173" s="181"/>
      <c r="O173" s="181"/>
      <c r="P173" s="181"/>
      <c r="Q173" s="181"/>
      <c r="R173" s="200" t="s">
        <v>248</v>
      </c>
      <c r="S173" s="200"/>
      <c r="T173" s="200"/>
      <c r="U173" s="170"/>
      <c r="V173" s="171"/>
      <c r="W173" s="171"/>
      <c r="X173" s="171"/>
      <c r="Y173" s="171"/>
      <c r="Z173" s="171"/>
      <c r="AA173" s="171"/>
      <c r="AB173" s="171"/>
      <c r="AC173" s="171"/>
      <c r="AD173" s="171"/>
      <c r="AE173" s="171"/>
      <c r="AF173" s="171"/>
      <c r="AG173" s="171"/>
      <c r="AH173" s="171"/>
      <c r="AI173" s="171"/>
      <c r="AJ173" s="171"/>
      <c r="AK173" s="171"/>
      <c r="AL173" s="171"/>
      <c r="AM173" s="171"/>
      <c r="AN173" s="171"/>
      <c r="AO173" s="171"/>
      <c r="AP173" s="171"/>
      <c r="AQ173" s="171"/>
      <c r="AR173" s="171"/>
      <c r="AS173" s="171"/>
      <c r="AT173" s="171"/>
      <c r="AU173" s="171"/>
      <c r="AV173" s="171"/>
      <c r="AW173" s="171"/>
      <c r="AX173" s="171"/>
      <c r="AY173" s="171"/>
      <c r="AZ173" s="171"/>
      <c r="BA173" s="171"/>
      <c r="BB173" s="171"/>
      <c r="BC173" s="171"/>
      <c r="BD173" s="171"/>
      <c r="BE173" s="171"/>
      <c r="BF173" s="171"/>
      <c r="BG173" s="171"/>
      <c r="BH173" s="171"/>
      <c r="BI173" s="171"/>
      <c r="BJ173" s="171"/>
      <c r="BK173" s="171"/>
      <c r="BL173" s="171"/>
      <c r="BM173" s="171"/>
      <c r="BN173" s="171"/>
      <c r="BO173" s="171"/>
      <c r="BP173" s="171"/>
      <c r="BQ173" s="171"/>
      <c r="BR173" s="171"/>
      <c r="BS173" s="171"/>
      <c r="BT173" s="171"/>
      <c r="BU173" s="171"/>
      <c r="BV173" s="171"/>
      <c r="BW173" s="171"/>
      <c r="BX173" s="171"/>
      <c r="BY173" s="171"/>
      <c r="BZ173" s="171"/>
      <c r="CA173" s="171"/>
      <c r="CB173" s="171"/>
      <c r="CC173" s="171"/>
      <c r="CD173" s="171"/>
      <c r="CE173" s="171"/>
    </row>
    <row r="174" spans="1:83" s="21" customFormat="1" ht="24" customHeight="1" x14ac:dyDescent="0.2">
      <c r="A174" s="198" t="s">
        <v>249</v>
      </c>
      <c r="B174" s="198"/>
      <c r="C174" s="187"/>
      <c r="D174" s="108"/>
      <c r="E174" s="90" t="s">
        <v>247</v>
      </c>
      <c r="F174" s="183">
        <v>2</v>
      </c>
      <c r="G174" s="183"/>
      <c r="H174" s="183"/>
      <c r="I174" s="181">
        <v>-1</v>
      </c>
      <c r="J174" s="181"/>
      <c r="K174" s="181"/>
      <c r="L174" s="181"/>
      <c r="M174" s="199">
        <v>0.82</v>
      </c>
      <c r="N174" s="181"/>
      <c r="O174" s="181"/>
      <c r="P174" s="181"/>
      <c r="Q174" s="181"/>
      <c r="R174" s="200" t="s">
        <v>248</v>
      </c>
      <c r="S174" s="200"/>
      <c r="T174" s="200"/>
      <c r="U174" s="170"/>
      <c r="V174" s="171"/>
      <c r="W174" s="171"/>
      <c r="X174" s="171"/>
      <c r="Y174" s="171"/>
      <c r="Z174" s="171"/>
      <c r="AA174" s="171"/>
      <c r="AB174" s="171"/>
      <c r="AC174" s="171"/>
      <c r="AD174" s="171"/>
      <c r="AE174" s="171"/>
      <c r="AF174" s="171"/>
      <c r="AG174" s="171"/>
      <c r="AH174" s="171"/>
      <c r="AI174" s="171"/>
      <c r="AJ174" s="171"/>
      <c r="AK174" s="171"/>
      <c r="AL174" s="171"/>
      <c r="AM174" s="171"/>
      <c r="AN174" s="171"/>
      <c r="AO174" s="171"/>
      <c r="AP174" s="171"/>
      <c r="AQ174" s="171"/>
      <c r="AR174" s="171"/>
      <c r="AS174" s="171"/>
      <c r="AT174" s="171"/>
      <c r="AU174" s="171"/>
      <c r="AV174" s="171"/>
      <c r="AW174" s="171"/>
      <c r="AX174" s="171"/>
      <c r="AY174" s="171"/>
      <c r="AZ174" s="171"/>
      <c r="BA174" s="171"/>
      <c r="BB174" s="171"/>
      <c r="BC174" s="171"/>
      <c r="BD174" s="171"/>
      <c r="BE174" s="171"/>
      <c r="BF174" s="171"/>
      <c r="BG174" s="171"/>
      <c r="BH174" s="171"/>
      <c r="BI174" s="171"/>
      <c r="BJ174" s="171"/>
      <c r="BK174" s="171"/>
      <c r="BL174" s="171"/>
      <c r="BM174" s="171"/>
      <c r="BN174" s="171"/>
      <c r="BO174" s="171"/>
      <c r="BP174" s="171"/>
      <c r="BQ174" s="171"/>
      <c r="BR174" s="171"/>
      <c r="BS174" s="171"/>
      <c r="BT174" s="171"/>
      <c r="BU174" s="171"/>
      <c r="BV174" s="171"/>
      <c r="BW174" s="171"/>
      <c r="BX174" s="171"/>
      <c r="BY174" s="171"/>
      <c r="BZ174" s="171"/>
      <c r="CA174" s="171"/>
      <c r="CB174" s="171"/>
      <c r="CC174" s="171"/>
      <c r="CD174" s="171"/>
      <c r="CE174" s="171"/>
    </row>
    <row r="175" spans="1:83" s="21" customFormat="1" ht="15" customHeight="1" x14ac:dyDescent="0.2">
      <c r="A175" s="166"/>
      <c r="B175" s="161"/>
      <c r="C175" s="187"/>
      <c r="D175" s="108"/>
      <c r="E175" s="188"/>
      <c r="F175" s="99"/>
      <c r="G175" s="99"/>
      <c r="H175" s="99"/>
      <c r="I175" s="150"/>
      <c r="J175" s="150"/>
      <c r="K175" s="150"/>
      <c r="L175" s="150"/>
      <c r="M175" s="150"/>
      <c r="N175" s="106"/>
      <c r="O175" s="106"/>
      <c r="P175" s="167"/>
      <c r="Q175" s="106"/>
      <c r="R175" s="106"/>
      <c r="S175" s="106"/>
      <c r="T175" s="106"/>
      <c r="U175" s="170"/>
      <c r="V175" s="171"/>
      <c r="W175" s="171"/>
      <c r="X175" s="171"/>
      <c r="Y175" s="171"/>
      <c r="Z175" s="171"/>
      <c r="AA175" s="171"/>
      <c r="AB175" s="171"/>
      <c r="AC175" s="171"/>
      <c r="AD175" s="171"/>
      <c r="AE175" s="171"/>
      <c r="AF175" s="171"/>
      <c r="AG175" s="171"/>
      <c r="AH175" s="171"/>
      <c r="AI175" s="171"/>
      <c r="AJ175" s="171"/>
      <c r="AK175" s="171"/>
      <c r="AL175" s="171"/>
      <c r="AM175" s="171"/>
      <c r="AN175" s="171"/>
      <c r="AO175" s="171"/>
      <c r="AP175" s="171"/>
      <c r="AQ175" s="171"/>
      <c r="AR175" s="171"/>
      <c r="AS175" s="171"/>
      <c r="AT175" s="171"/>
      <c r="AU175" s="171"/>
      <c r="AV175" s="171"/>
      <c r="AW175" s="171"/>
      <c r="AX175" s="171"/>
      <c r="AY175" s="171"/>
      <c r="AZ175" s="171"/>
      <c r="BA175" s="171"/>
      <c r="BB175" s="171"/>
      <c r="BC175" s="171"/>
      <c r="BD175" s="171"/>
      <c r="BE175" s="171"/>
      <c r="BF175" s="171"/>
      <c r="BG175" s="171"/>
      <c r="BH175" s="171"/>
      <c r="BI175" s="171"/>
      <c r="BJ175" s="171"/>
      <c r="BK175" s="171"/>
      <c r="BL175" s="171"/>
      <c r="BM175" s="171"/>
      <c r="BN175" s="171"/>
      <c r="BO175" s="171"/>
      <c r="BP175" s="171"/>
      <c r="BQ175" s="171"/>
      <c r="BR175" s="171"/>
      <c r="BS175" s="171"/>
      <c r="BT175" s="171"/>
      <c r="BU175" s="171"/>
      <c r="BV175" s="171"/>
      <c r="BW175" s="171"/>
      <c r="BX175" s="171"/>
      <c r="BY175" s="171"/>
      <c r="BZ175" s="171"/>
      <c r="CA175" s="171"/>
      <c r="CB175" s="171"/>
      <c r="CC175" s="171"/>
      <c r="CD175" s="171"/>
      <c r="CE175" s="171"/>
    </row>
    <row r="176" spans="1:83" s="21" customFormat="1" ht="15" customHeight="1" x14ac:dyDescent="0.2">
      <c r="A176" s="169" t="s">
        <v>250</v>
      </c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70"/>
      <c r="V176" s="171"/>
      <c r="W176" s="171"/>
      <c r="X176" s="171"/>
      <c r="Y176" s="171"/>
      <c r="Z176" s="171"/>
      <c r="AA176" s="171"/>
      <c r="AB176" s="171"/>
      <c r="AC176" s="171"/>
      <c r="AD176" s="171"/>
      <c r="AE176" s="171"/>
      <c r="AF176" s="171"/>
      <c r="AG176" s="171"/>
      <c r="AH176" s="171"/>
      <c r="AI176" s="171"/>
      <c r="AJ176" s="171"/>
      <c r="AK176" s="171"/>
      <c r="AL176" s="171"/>
      <c r="AM176" s="171"/>
      <c r="AN176" s="171"/>
      <c r="AO176" s="171"/>
      <c r="AP176" s="171"/>
      <c r="AQ176" s="171"/>
      <c r="AR176" s="171"/>
      <c r="AS176" s="171"/>
      <c r="AT176" s="171"/>
      <c r="AU176" s="171"/>
      <c r="AV176" s="171"/>
      <c r="AW176" s="171"/>
      <c r="AX176" s="171"/>
      <c r="AY176" s="171"/>
      <c r="AZ176" s="171"/>
      <c r="BA176" s="171"/>
      <c r="BB176" s="171"/>
      <c r="BC176" s="171"/>
      <c r="BD176" s="171"/>
      <c r="BE176" s="171"/>
      <c r="BF176" s="171"/>
      <c r="BG176" s="171"/>
      <c r="BH176" s="171"/>
      <c r="BI176" s="171"/>
      <c r="BJ176" s="171"/>
      <c r="BK176" s="171"/>
      <c r="BL176" s="171"/>
      <c r="BM176" s="171"/>
      <c r="BN176" s="171"/>
      <c r="BO176" s="171"/>
      <c r="BP176" s="171"/>
      <c r="BQ176" s="171"/>
      <c r="BR176" s="171"/>
      <c r="BS176" s="171"/>
      <c r="BT176" s="171"/>
      <c r="BU176" s="171"/>
      <c r="BV176" s="171"/>
      <c r="BW176" s="171"/>
      <c r="BX176" s="171"/>
      <c r="BY176" s="171"/>
      <c r="BZ176" s="171"/>
      <c r="CA176" s="171"/>
      <c r="CB176" s="171"/>
      <c r="CC176" s="171"/>
      <c r="CD176" s="171"/>
      <c r="CE176" s="171"/>
    </row>
    <row r="177" spans="1:101" s="21" customFormat="1" ht="15" customHeight="1" x14ac:dyDescent="0.2">
      <c r="A177" s="201"/>
      <c r="B177" s="202"/>
      <c r="C177" s="203"/>
      <c r="D177" s="203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4"/>
      <c r="U177" s="170"/>
      <c r="V177" s="171"/>
      <c r="W177" s="171"/>
      <c r="X177" s="171"/>
      <c r="Y177" s="171"/>
      <c r="Z177" s="171"/>
      <c r="AA177" s="171"/>
      <c r="AB177" s="171"/>
      <c r="AC177" s="171"/>
      <c r="AD177" s="171"/>
      <c r="AE177" s="171"/>
      <c r="AF177" s="171"/>
      <c r="AG177" s="171"/>
      <c r="AH177" s="171"/>
      <c r="AI177" s="171"/>
      <c r="AJ177" s="171"/>
      <c r="AK177" s="171"/>
      <c r="AL177" s="171"/>
      <c r="AM177" s="171"/>
      <c r="AN177" s="171"/>
      <c r="AO177" s="171"/>
      <c r="AP177" s="171"/>
      <c r="AQ177" s="171"/>
      <c r="AR177" s="171"/>
      <c r="AS177" s="171"/>
      <c r="AT177" s="171"/>
      <c r="AU177" s="171"/>
      <c r="AV177" s="171"/>
      <c r="AW177" s="171"/>
      <c r="AX177" s="171"/>
      <c r="AY177" s="171"/>
      <c r="AZ177" s="171"/>
      <c r="BA177" s="171"/>
      <c r="BB177" s="171"/>
      <c r="BC177" s="171"/>
      <c r="BD177" s="171"/>
      <c r="BE177" s="171"/>
      <c r="BF177" s="171"/>
      <c r="BG177" s="171"/>
      <c r="BH177" s="171"/>
      <c r="BI177" s="171"/>
      <c r="BJ177" s="171"/>
      <c r="BK177" s="171"/>
      <c r="BL177" s="171"/>
      <c r="BM177" s="171"/>
      <c r="BN177" s="171"/>
      <c r="BO177" s="171"/>
      <c r="BP177" s="171"/>
      <c r="BQ177" s="171"/>
      <c r="BR177" s="171"/>
      <c r="BS177" s="171"/>
      <c r="BT177" s="171"/>
      <c r="BU177" s="171"/>
      <c r="BV177" s="171"/>
      <c r="BW177" s="171"/>
      <c r="BX177" s="171"/>
      <c r="BY177" s="171"/>
      <c r="BZ177" s="171"/>
      <c r="CA177" s="171"/>
      <c r="CB177" s="171"/>
      <c r="CC177" s="171"/>
      <c r="CD177" s="171"/>
      <c r="CE177" s="171"/>
    </row>
    <row r="178" spans="1:101" s="21" customFormat="1" ht="15" customHeight="1" x14ac:dyDescent="0.2">
      <c r="A178" s="205"/>
      <c r="B178" s="206"/>
      <c r="C178" s="205"/>
      <c r="D178" s="205"/>
      <c r="E178" s="205"/>
      <c r="F178" s="205"/>
      <c r="G178" s="205"/>
      <c r="H178" s="205"/>
      <c r="I178" s="205"/>
      <c r="J178" s="205"/>
      <c r="K178" s="205"/>
      <c r="L178" s="205"/>
      <c r="M178" s="205"/>
      <c r="N178" s="205"/>
      <c r="O178" s="205"/>
      <c r="P178" s="205"/>
      <c r="Q178" s="205"/>
      <c r="R178" s="205"/>
      <c r="S178" s="205"/>
      <c r="T178" s="205"/>
      <c r="U178" s="170"/>
      <c r="V178" s="171"/>
      <c r="W178" s="171"/>
      <c r="X178" s="171"/>
      <c r="Y178" s="171"/>
      <c r="Z178" s="171"/>
      <c r="AA178" s="171"/>
      <c r="AB178" s="171"/>
      <c r="AC178" s="171"/>
      <c r="AD178" s="171"/>
      <c r="AE178" s="171"/>
      <c r="AF178" s="171"/>
      <c r="AG178" s="171"/>
      <c r="AH178" s="171"/>
      <c r="AI178" s="171"/>
      <c r="AJ178" s="171"/>
      <c r="AK178" s="171"/>
      <c r="AL178" s="171"/>
      <c r="AM178" s="171"/>
      <c r="AN178" s="171"/>
      <c r="AO178" s="171"/>
      <c r="AP178" s="171"/>
      <c r="AQ178" s="171"/>
      <c r="AR178" s="171"/>
      <c r="AS178" s="171"/>
      <c r="AT178" s="171"/>
      <c r="AU178" s="171"/>
      <c r="AV178" s="171"/>
      <c r="AW178" s="171"/>
      <c r="AX178" s="171"/>
      <c r="AY178" s="171"/>
      <c r="AZ178" s="171"/>
      <c r="BA178" s="171"/>
      <c r="BB178" s="171"/>
      <c r="BC178" s="171"/>
      <c r="BD178" s="171"/>
      <c r="BE178" s="171"/>
      <c r="BF178" s="171"/>
      <c r="BG178" s="171"/>
      <c r="BH178" s="171"/>
      <c r="BI178" s="171"/>
      <c r="BJ178" s="171"/>
      <c r="BK178" s="171"/>
      <c r="BL178" s="171"/>
      <c r="BM178" s="171"/>
      <c r="BN178" s="171"/>
      <c r="BO178" s="171"/>
      <c r="BP178" s="171"/>
      <c r="BQ178" s="171"/>
      <c r="BR178" s="171"/>
      <c r="BS178" s="171"/>
      <c r="BT178" s="171"/>
      <c r="BU178" s="171"/>
      <c r="BV178" s="171"/>
      <c r="BW178" s="171"/>
      <c r="BX178" s="171"/>
      <c r="BY178" s="171"/>
      <c r="BZ178" s="171"/>
      <c r="CA178" s="171"/>
      <c r="CB178" s="171"/>
      <c r="CC178" s="171"/>
      <c r="CD178" s="171"/>
      <c r="CE178" s="171"/>
    </row>
    <row r="179" spans="1:101" s="21" customFormat="1" ht="15" customHeight="1" x14ac:dyDescent="0.2">
      <c r="A179" s="169" t="s">
        <v>251</v>
      </c>
      <c r="B179" s="169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70"/>
      <c r="V179" s="171"/>
      <c r="W179" s="171"/>
      <c r="X179" s="171"/>
      <c r="Y179" s="171"/>
      <c r="Z179" s="171"/>
      <c r="AA179" s="171"/>
      <c r="AB179" s="171"/>
      <c r="AC179" s="171"/>
      <c r="AD179" s="171"/>
      <c r="AE179" s="171"/>
      <c r="AF179" s="171"/>
      <c r="AG179" s="171"/>
      <c r="AH179" s="171"/>
      <c r="AI179" s="171"/>
      <c r="AJ179" s="171"/>
      <c r="AK179" s="171"/>
      <c r="AL179" s="171"/>
      <c r="AM179" s="171"/>
      <c r="AN179" s="171"/>
      <c r="AO179" s="171"/>
      <c r="AP179" s="171"/>
      <c r="AQ179" s="171"/>
      <c r="AR179" s="171"/>
      <c r="AS179" s="171"/>
      <c r="AT179" s="171"/>
      <c r="AU179" s="171"/>
      <c r="AV179" s="171"/>
      <c r="AW179" s="171"/>
      <c r="AX179" s="171"/>
      <c r="AY179" s="171"/>
      <c r="AZ179" s="171"/>
      <c r="BA179" s="171"/>
      <c r="BB179" s="171"/>
      <c r="BC179" s="171"/>
      <c r="BD179" s="171"/>
      <c r="BE179" s="171"/>
      <c r="BF179" s="171"/>
      <c r="BG179" s="171"/>
      <c r="BH179" s="171"/>
      <c r="BI179" s="171"/>
      <c r="BJ179" s="171"/>
      <c r="BK179" s="171"/>
      <c r="BL179" s="171"/>
      <c r="BM179" s="171"/>
      <c r="BN179" s="171"/>
      <c r="BO179" s="171"/>
      <c r="BP179" s="171"/>
      <c r="BQ179" s="171"/>
      <c r="BR179" s="171"/>
      <c r="BS179" s="171"/>
      <c r="BT179" s="171"/>
      <c r="BU179" s="171"/>
      <c r="BV179" s="171"/>
      <c r="BW179" s="171"/>
      <c r="BX179" s="171"/>
      <c r="BY179" s="171"/>
      <c r="BZ179" s="171"/>
      <c r="CA179" s="171"/>
      <c r="CB179" s="171"/>
      <c r="CC179" s="171"/>
      <c r="CD179" s="171"/>
      <c r="CE179" s="171"/>
    </row>
    <row r="180" spans="1:101" s="21" customFormat="1" ht="39" customHeight="1" x14ac:dyDescent="0.2">
      <c r="A180" s="207"/>
      <c r="B180" s="208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10"/>
      <c r="U180" s="170"/>
      <c r="V180" s="171"/>
      <c r="W180" s="171"/>
      <c r="X180" s="171"/>
      <c r="Y180" s="171"/>
      <c r="Z180" s="171"/>
      <c r="AA180" s="171"/>
      <c r="AB180" s="171"/>
      <c r="AC180" s="171"/>
      <c r="AD180" s="171"/>
      <c r="AE180" s="171"/>
      <c r="AF180" s="171"/>
      <c r="AG180" s="171"/>
      <c r="AH180" s="171"/>
      <c r="AI180" s="171"/>
      <c r="AJ180" s="171"/>
      <c r="AK180" s="171"/>
      <c r="AL180" s="171"/>
      <c r="AM180" s="171"/>
      <c r="AN180" s="171"/>
      <c r="AO180" s="171"/>
      <c r="AP180" s="171"/>
      <c r="AQ180" s="171"/>
      <c r="AR180" s="171"/>
      <c r="AS180" s="171"/>
      <c r="AT180" s="171"/>
      <c r="AU180" s="171"/>
      <c r="AV180" s="171"/>
      <c r="AW180" s="171"/>
      <c r="AX180" s="171"/>
      <c r="AY180" s="171"/>
      <c r="AZ180" s="171"/>
      <c r="BA180" s="171"/>
      <c r="BB180" s="171"/>
      <c r="BC180" s="171"/>
      <c r="BD180" s="171"/>
      <c r="BE180" s="171"/>
      <c r="BF180" s="171"/>
      <c r="BG180" s="171"/>
      <c r="BH180" s="171"/>
      <c r="BI180" s="171"/>
      <c r="BJ180" s="171"/>
      <c r="BK180" s="171"/>
      <c r="BL180" s="171"/>
      <c r="BM180" s="171"/>
      <c r="BN180" s="171"/>
      <c r="BO180" s="171"/>
      <c r="BP180" s="171"/>
      <c r="BQ180" s="171"/>
      <c r="BR180" s="171"/>
      <c r="BS180" s="171"/>
      <c r="BT180" s="171"/>
      <c r="BU180" s="171"/>
      <c r="BV180" s="171"/>
      <c r="BW180" s="171"/>
      <c r="BX180" s="171"/>
      <c r="BY180" s="171"/>
      <c r="BZ180" s="171"/>
      <c r="CA180" s="171"/>
      <c r="CB180" s="171"/>
      <c r="CC180" s="171"/>
      <c r="CD180" s="171"/>
      <c r="CE180" s="171"/>
    </row>
    <row r="181" spans="1:101" s="21" customFormat="1" ht="15" customHeight="1" x14ac:dyDescent="0.2">
      <c r="A181" s="211" t="s">
        <v>252</v>
      </c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3"/>
      <c r="U181" s="170"/>
      <c r="V181" s="171"/>
      <c r="W181" s="171"/>
      <c r="X181" s="171"/>
      <c r="Y181" s="171"/>
      <c r="Z181" s="171"/>
      <c r="AA181" s="171"/>
      <c r="AB181" s="171"/>
      <c r="AC181" s="171"/>
      <c r="AD181" s="171"/>
      <c r="AE181" s="171"/>
      <c r="AF181" s="171"/>
      <c r="AG181" s="171"/>
      <c r="AH181" s="171"/>
      <c r="AI181" s="171"/>
      <c r="AJ181" s="171"/>
      <c r="AK181" s="171"/>
      <c r="AL181" s="171"/>
      <c r="AM181" s="171"/>
      <c r="AN181" s="171"/>
      <c r="AO181" s="171"/>
      <c r="AP181" s="171"/>
      <c r="AQ181" s="171"/>
      <c r="AR181" s="171"/>
      <c r="AS181" s="171"/>
      <c r="AT181" s="171"/>
      <c r="AU181" s="171"/>
      <c r="AV181" s="171"/>
      <c r="AW181" s="171"/>
      <c r="AX181" s="171"/>
      <c r="AY181" s="171"/>
      <c r="AZ181" s="171"/>
      <c r="BA181" s="171"/>
      <c r="BB181" s="171"/>
      <c r="BC181" s="171"/>
      <c r="BD181" s="171"/>
      <c r="BE181" s="171"/>
      <c r="BF181" s="171"/>
      <c r="BG181" s="171"/>
      <c r="BH181" s="171"/>
      <c r="BI181" s="171"/>
      <c r="BJ181" s="171"/>
      <c r="BK181" s="171"/>
      <c r="BL181" s="171"/>
      <c r="BM181" s="171"/>
      <c r="BN181" s="171"/>
      <c r="BO181" s="171"/>
      <c r="BP181" s="171"/>
      <c r="BQ181" s="171"/>
      <c r="BR181" s="171"/>
      <c r="BS181" s="171"/>
      <c r="BT181" s="171"/>
      <c r="BU181" s="171"/>
      <c r="BV181" s="171"/>
      <c r="BW181" s="171"/>
      <c r="BX181" s="171"/>
      <c r="BY181" s="171"/>
      <c r="BZ181" s="171"/>
      <c r="CA181" s="171"/>
      <c r="CB181" s="171"/>
      <c r="CC181" s="171"/>
      <c r="CD181" s="171"/>
      <c r="CE181" s="171"/>
    </row>
    <row r="182" spans="1:101" s="21" customFormat="1" ht="15" customHeight="1" x14ac:dyDescent="0.2">
      <c r="A182" s="169" t="s">
        <v>253</v>
      </c>
      <c r="B182" s="169"/>
      <c r="C182" s="169"/>
      <c r="D182" s="169"/>
      <c r="E182" s="169"/>
      <c r="F182" s="169"/>
      <c r="G182" s="169"/>
      <c r="H182" s="169"/>
      <c r="I182" s="214" t="s">
        <v>254</v>
      </c>
      <c r="J182" s="169"/>
      <c r="K182" s="169"/>
      <c r="L182" s="169"/>
      <c r="M182" s="169"/>
      <c r="N182" s="169"/>
      <c r="O182" s="169"/>
      <c r="P182" s="169"/>
      <c r="Q182" s="169"/>
      <c r="R182" s="169"/>
      <c r="S182" s="169"/>
      <c r="T182" s="169"/>
      <c r="U182" s="170"/>
      <c r="V182" s="171"/>
      <c r="W182" s="171"/>
      <c r="X182" s="171"/>
      <c r="Y182" s="171"/>
      <c r="Z182" s="171"/>
      <c r="AA182" s="171"/>
      <c r="AB182" s="171"/>
      <c r="AC182" s="171"/>
      <c r="AD182" s="171"/>
      <c r="AE182" s="171"/>
      <c r="AF182" s="171"/>
      <c r="AG182" s="171"/>
      <c r="AH182" s="171"/>
      <c r="AI182" s="171"/>
      <c r="AJ182" s="171"/>
      <c r="AK182" s="171"/>
      <c r="AL182" s="171"/>
      <c r="AM182" s="171"/>
      <c r="AN182" s="171"/>
      <c r="AO182" s="171"/>
      <c r="AP182" s="171"/>
      <c r="AQ182" s="171"/>
      <c r="AR182" s="171"/>
      <c r="AS182" s="171"/>
      <c r="AT182" s="171"/>
      <c r="AU182" s="171"/>
      <c r="AV182" s="171"/>
      <c r="AW182" s="171"/>
      <c r="AX182" s="171"/>
      <c r="AY182" s="171"/>
      <c r="AZ182" s="171"/>
      <c r="BA182" s="171"/>
      <c r="BB182" s="171"/>
      <c r="BC182" s="171"/>
      <c r="BD182" s="171"/>
      <c r="BE182" s="171"/>
      <c r="BF182" s="171"/>
      <c r="BG182" s="171"/>
      <c r="BH182" s="171"/>
      <c r="BI182" s="171"/>
      <c r="BJ182" s="171"/>
      <c r="BK182" s="171"/>
      <c r="BL182" s="171"/>
      <c r="BM182" s="171"/>
      <c r="BN182" s="171"/>
      <c r="BO182" s="171"/>
      <c r="BP182" s="171"/>
      <c r="BQ182" s="171"/>
      <c r="BR182" s="171"/>
      <c r="BS182" s="171"/>
      <c r="BT182" s="171"/>
      <c r="BU182" s="171"/>
      <c r="BV182" s="171"/>
      <c r="BW182" s="171"/>
      <c r="BX182" s="171"/>
      <c r="BY182" s="171"/>
      <c r="BZ182" s="171"/>
      <c r="CA182" s="171"/>
      <c r="CB182" s="171"/>
      <c r="CC182" s="171"/>
      <c r="CD182" s="171"/>
      <c r="CE182" s="171"/>
    </row>
    <row r="183" spans="1:101" s="21" customFormat="1" ht="45" customHeight="1" x14ac:dyDescent="0.2">
      <c r="A183" s="207"/>
      <c r="B183" s="208"/>
      <c r="C183" s="209"/>
      <c r="D183" s="209"/>
      <c r="E183" s="209"/>
      <c r="F183" s="209"/>
      <c r="G183" s="209"/>
      <c r="H183" s="210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10"/>
      <c r="U183" s="170"/>
      <c r="V183" s="171"/>
      <c r="W183" s="171"/>
      <c r="X183" s="171"/>
      <c r="Y183" s="171"/>
      <c r="Z183" s="171"/>
      <c r="AA183" s="171"/>
      <c r="AB183" s="171"/>
      <c r="AC183" s="171"/>
      <c r="AD183" s="171"/>
      <c r="AE183" s="171"/>
      <c r="AF183" s="171"/>
      <c r="AG183" s="171"/>
      <c r="AH183" s="171"/>
      <c r="AI183" s="171"/>
      <c r="AJ183" s="171"/>
      <c r="AK183" s="171"/>
      <c r="AL183" s="171"/>
      <c r="AM183" s="171"/>
      <c r="AN183" s="171"/>
      <c r="AO183" s="171"/>
      <c r="AP183" s="171"/>
      <c r="AQ183" s="171"/>
      <c r="AR183" s="171"/>
      <c r="AS183" s="171"/>
      <c r="AT183" s="171"/>
      <c r="AU183" s="171"/>
      <c r="AV183" s="171"/>
      <c r="AW183" s="171"/>
      <c r="AX183" s="171"/>
      <c r="AY183" s="171"/>
      <c r="AZ183" s="171"/>
      <c r="BA183" s="171"/>
      <c r="BB183" s="171"/>
      <c r="BC183" s="171"/>
      <c r="BD183" s="171"/>
      <c r="BE183" s="171"/>
      <c r="BF183" s="171"/>
      <c r="BG183" s="171"/>
      <c r="BH183" s="171"/>
      <c r="BI183" s="171"/>
      <c r="BJ183" s="171"/>
      <c r="BK183" s="171"/>
      <c r="BL183" s="171"/>
      <c r="BM183" s="171"/>
      <c r="BN183" s="171"/>
      <c r="BO183" s="171"/>
      <c r="BP183" s="171"/>
      <c r="BQ183" s="171"/>
      <c r="BR183" s="171"/>
      <c r="BS183" s="171"/>
      <c r="BT183" s="171"/>
      <c r="BU183" s="171"/>
      <c r="BV183" s="171"/>
      <c r="BW183" s="171"/>
      <c r="BX183" s="171"/>
      <c r="BY183" s="171"/>
      <c r="BZ183" s="171"/>
      <c r="CA183" s="171"/>
      <c r="CB183" s="171"/>
      <c r="CC183" s="171"/>
      <c r="CD183" s="171"/>
      <c r="CE183" s="171"/>
    </row>
    <row r="184" spans="1:101" s="21" customFormat="1" ht="15" customHeight="1" x14ac:dyDescent="0.2">
      <c r="A184" s="211" t="s">
        <v>255</v>
      </c>
      <c r="B184" s="212"/>
      <c r="C184" s="212"/>
      <c r="D184" s="212"/>
      <c r="E184" s="212"/>
      <c r="F184" s="212"/>
      <c r="G184" s="212"/>
      <c r="H184" s="213"/>
      <c r="I184" s="212" t="s">
        <v>256</v>
      </c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3"/>
      <c r="U184" s="170"/>
      <c r="V184" s="171"/>
      <c r="W184" s="171"/>
      <c r="X184" s="171"/>
      <c r="Y184" s="171"/>
      <c r="Z184" s="171"/>
      <c r="AA184" s="171"/>
      <c r="AB184" s="171"/>
      <c r="AC184" s="171"/>
      <c r="AD184" s="171"/>
      <c r="AE184" s="171"/>
      <c r="AF184" s="171"/>
      <c r="AG184" s="171"/>
      <c r="AH184" s="171"/>
      <c r="AI184" s="171"/>
      <c r="AJ184" s="171"/>
      <c r="AK184" s="171"/>
      <c r="AL184" s="171"/>
      <c r="AM184" s="171"/>
      <c r="AN184" s="171"/>
      <c r="AO184" s="171"/>
      <c r="AP184" s="171"/>
      <c r="AQ184" s="171"/>
      <c r="AR184" s="171"/>
      <c r="AS184" s="171"/>
      <c r="AT184" s="171"/>
      <c r="AU184" s="171"/>
      <c r="AV184" s="171"/>
      <c r="AW184" s="171"/>
      <c r="AX184" s="171"/>
      <c r="AY184" s="171"/>
      <c r="AZ184" s="171"/>
      <c r="BA184" s="171"/>
      <c r="BB184" s="171"/>
      <c r="BC184" s="171"/>
      <c r="BD184" s="171"/>
      <c r="BE184" s="171"/>
      <c r="BF184" s="171"/>
      <c r="BG184" s="171"/>
      <c r="BH184" s="171"/>
      <c r="BI184" s="171"/>
      <c r="BJ184" s="171"/>
      <c r="BK184" s="171"/>
      <c r="BL184" s="171"/>
      <c r="BM184" s="171"/>
      <c r="BN184" s="171"/>
      <c r="BO184" s="171"/>
      <c r="BP184" s="171"/>
      <c r="BQ184" s="171"/>
      <c r="BR184" s="171"/>
      <c r="BS184" s="171"/>
      <c r="BT184" s="171"/>
      <c r="BU184" s="171"/>
      <c r="BV184" s="171"/>
      <c r="BW184" s="171"/>
      <c r="BX184" s="171"/>
      <c r="BY184" s="171"/>
      <c r="BZ184" s="171"/>
      <c r="CA184" s="171"/>
      <c r="CB184" s="171"/>
      <c r="CC184" s="171"/>
      <c r="CD184" s="171"/>
      <c r="CE184" s="171"/>
    </row>
    <row r="185" spans="1:101" s="21" customFormat="1" ht="15" customHeight="1" x14ac:dyDescent="0.2">
      <c r="A185" s="205"/>
      <c r="B185" s="206"/>
      <c r="C185" s="205"/>
      <c r="D185" s="205"/>
      <c r="E185" s="205"/>
      <c r="F185" s="205"/>
      <c r="G185" s="205"/>
      <c r="H185" s="205"/>
      <c r="I185" s="205"/>
      <c r="J185" s="205"/>
      <c r="K185" s="205"/>
      <c r="L185" s="205"/>
      <c r="M185" s="205"/>
      <c r="N185" s="205"/>
      <c r="O185" s="205"/>
      <c r="P185" s="205"/>
      <c r="Q185" s="205"/>
      <c r="R185" s="205"/>
      <c r="S185" s="205"/>
      <c r="T185" s="205"/>
      <c r="U185" s="170"/>
      <c r="V185" s="171"/>
      <c r="W185" s="171"/>
      <c r="X185" s="171"/>
      <c r="Y185" s="171"/>
      <c r="Z185" s="171"/>
      <c r="AA185" s="171"/>
      <c r="AB185" s="171"/>
      <c r="AC185" s="171"/>
      <c r="AD185" s="171"/>
      <c r="AE185" s="171"/>
      <c r="AF185" s="171"/>
      <c r="AG185" s="171"/>
      <c r="AH185" s="171"/>
      <c r="AI185" s="171"/>
      <c r="AJ185" s="171"/>
      <c r="AK185" s="171"/>
      <c r="AL185" s="171"/>
      <c r="AM185" s="171"/>
      <c r="AN185" s="171"/>
      <c r="AO185" s="171"/>
      <c r="AP185" s="171"/>
      <c r="AQ185" s="171"/>
      <c r="AR185" s="171"/>
      <c r="AS185" s="171"/>
      <c r="AT185" s="171"/>
      <c r="AU185" s="171"/>
      <c r="AV185" s="171"/>
      <c r="AW185" s="171"/>
      <c r="AX185" s="171"/>
      <c r="AY185" s="171"/>
      <c r="AZ185" s="171"/>
      <c r="BA185" s="171"/>
      <c r="BB185" s="171"/>
      <c r="BC185" s="171"/>
      <c r="BD185" s="171"/>
      <c r="BE185" s="171"/>
      <c r="BF185" s="171"/>
      <c r="BG185" s="171"/>
      <c r="BH185" s="171"/>
      <c r="BI185" s="171"/>
      <c r="BJ185" s="171"/>
      <c r="BK185" s="171"/>
      <c r="BL185" s="171"/>
      <c r="BM185" s="171"/>
      <c r="BN185" s="171"/>
      <c r="BO185" s="171"/>
      <c r="BP185" s="171"/>
      <c r="BQ185" s="171"/>
      <c r="BR185" s="171"/>
      <c r="BS185" s="171"/>
      <c r="BT185" s="171"/>
      <c r="BU185" s="171"/>
      <c r="BV185" s="171"/>
      <c r="BW185" s="171"/>
      <c r="BX185" s="171"/>
      <c r="BY185" s="171"/>
      <c r="BZ185" s="171"/>
      <c r="CA185" s="171"/>
      <c r="CB185" s="171"/>
      <c r="CC185" s="171"/>
      <c r="CD185" s="171"/>
      <c r="CE185" s="171"/>
    </row>
    <row r="186" spans="1:101" x14ac:dyDescent="0.2"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215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  <c r="CD186" s="67"/>
      <c r="CE186" s="67"/>
      <c r="CF186" s="67"/>
      <c r="CG186" s="67"/>
      <c r="CH186" s="67"/>
      <c r="CI186" s="67"/>
      <c r="CJ186" s="67"/>
      <c r="CK186" s="67"/>
      <c r="CL186" s="67"/>
      <c r="CM186" s="67"/>
      <c r="CN186" s="67"/>
      <c r="CO186" s="67"/>
      <c r="CP186" s="67"/>
      <c r="CQ186" s="67"/>
      <c r="CR186" s="67"/>
      <c r="CS186" s="67"/>
      <c r="CT186" s="67"/>
      <c r="CU186" s="67"/>
      <c r="CV186" s="67"/>
      <c r="CW186" s="67"/>
    </row>
    <row r="187" spans="1:101" x14ac:dyDescent="0.2"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215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  <c r="BZ187" s="67"/>
      <c r="CA187" s="67"/>
      <c r="CB187" s="67"/>
      <c r="CC187" s="67"/>
      <c r="CD187" s="67"/>
      <c r="CE187" s="67"/>
      <c r="CF187" s="67"/>
      <c r="CG187" s="67"/>
      <c r="CH187" s="67"/>
      <c r="CI187" s="67"/>
      <c r="CJ187" s="67"/>
      <c r="CK187" s="67"/>
      <c r="CL187" s="67"/>
      <c r="CM187" s="67"/>
      <c r="CN187" s="67"/>
      <c r="CO187" s="67"/>
      <c r="CP187" s="67"/>
      <c r="CQ187" s="67"/>
      <c r="CR187" s="67"/>
      <c r="CS187" s="67"/>
      <c r="CT187" s="67"/>
      <c r="CU187" s="67"/>
      <c r="CV187" s="67"/>
      <c r="CW187" s="67"/>
    </row>
    <row r="188" spans="1:101" x14ac:dyDescent="0.2"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215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  <c r="BZ188" s="67"/>
      <c r="CA188" s="67"/>
      <c r="CB188" s="67"/>
      <c r="CC188" s="67"/>
      <c r="CD188" s="67"/>
      <c r="CE188" s="67"/>
      <c r="CF188" s="67"/>
      <c r="CG188" s="67"/>
      <c r="CH188" s="67"/>
      <c r="CI188" s="67"/>
      <c r="CJ188" s="67"/>
      <c r="CK188" s="67"/>
      <c r="CL188" s="67"/>
      <c r="CM188" s="67"/>
      <c r="CN188" s="67"/>
      <c r="CO188" s="67"/>
      <c r="CP188" s="67"/>
      <c r="CQ188" s="67"/>
      <c r="CR188" s="67"/>
      <c r="CS188" s="67"/>
      <c r="CT188" s="67"/>
      <c r="CU188" s="67"/>
      <c r="CV188" s="67"/>
      <c r="CW188" s="67"/>
    </row>
    <row r="189" spans="1:101" x14ac:dyDescent="0.2"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215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  <c r="BZ189" s="67"/>
      <c r="CA189" s="67"/>
      <c r="CB189" s="67"/>
      <c r="CC189" s="67"/>
      <c r="CD189" s="67"/>
      <c r="CE189" s="67"/>
      <c r="CF189" s="67"/>
      <c r="CG189" s="67"/>
      <c r="CH189" s="67"/>
      <c r="CI189" s="67"/>
      <c r="CJ189" s="67"/>
      <c r="CK189" s="67"/>
      <c r="CL189" s="67"/>
      <c r="CM189" s="67"/>
      <c r="CN189" s="67"/>
      <c r="CO189" s="67"/>
      <c r="CP189" s="67"/>
      <c r="CQ189" s="67"/>
      <c r="CR189" s="67"/>
      <c r="CS189" s="67"/>
      <c r="CT189" s="67"/>
      <c r="CU189" s="67"/>
      <c r="CV189" s="67"/>
      <c r="CW189" s="67"/>
    </row>
    <row r="190" spans="1:101" x14ac:dyDescent="0.2"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215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  <c r="BZ190" s="67"/>
      <c r="CA190" s="67"/>
      <c r="CB190" s="67"/>
      <c r="CC190" s="67"/>
      <c r="CD190" s="67"/>
      <c r="CE190" s="67"/>
      <c r="CF190" s="67"/>
      <c r="CG190" s="67"/>
      <c r="CH190" s="67"/>
      <c r="CI190" s="67"/>
      <c r="CJ190" s="67"/>
      <c r="CK190" s="67"/>
      <c r="CL190" s="67"/>
      <c r="CM190" s="67"/>
      <c r="CN190" s="67"/>
      <c r="CO190" s="67"/>
      <c r="CP190" s="67"/>
      <c r="CQ190" s="67"/>
      <c r="CR190" s="67"/>
      <c r="CS190" s="67"/>
      <c r="CT190" s="67"/>
      <c r="CU190" s="67"/>
      <c r="CV190" s="67"/>
      <c r="CW190" s="67"/>
    </row>
    <row r="191" spans="1:101" x14ac:dyDescent="0.2"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215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  <c r="BZ191" s="67"/>
      <c r="CA191" s="67"/>
      <c r="CB191" s="67"/>
      <c r="CC191" s="67"/>
      <c r="CD191" s="67"/>
      <c r="CE191" s="67"/>
      <c r="CF191" s="67"/>
      <c r="CG191" s="67"/>
      <c r="CH191" s="67"/>
      <c r="CI191" s="67"/>
      <c r="CJ191" s="67"/>
      <c r="CK191" s="67"/>
      <c r="CL191" s="67"/>
      <c r="CM191" s="67"/>
      <c r="CN191" s="67"/>
      <c r="CO191" s="67"/>
      <c r="CP191" s="67"/>
      <c r="CQ191" s="67"/>
      <c r="CR191" s="67"/>
      <c r="CS191" s="67"/>
      <c r="CT191" s="67"/>
      <c r="CU191" s="67"/>
      <c r="CV191" s="67"/>
      <c r="CW191" s="67"/>
    </row>
    <row r="192" spans="1:101" x14ac:dyDescent="0.2"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215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  <c r="BZ192" s="67"/>
      <c r="CA192" s="67"/>
      <c r="CB192" s="67"/>
      <c r="CC192" s="67"/>
      <c r="CD192" s="67"/>
      <c r="CE192" s="67"/>
      <c r="CF192" s="67"/>
      <c r="CG192" s="67"/>
      <c r="CH192" s="67"/>
      <c r="CI192" s="67"/>
      <c r="CJ192" s="67"/>
      <c r="CK192" s="67"/>
      <c r="CL192" s="67"/>
      <c r="CM192" s="67"/>
      <c r="CN192" s="67"/>
      <c r="CO192" s="67"/>
      <c r="CP192" s="67"/>
      <c r="CQ192" s="67"/>
      <c r="CR192" s="67"/>
      <c r="CS192" s="67"/>
      <c r="CT192" s="67"/>
      <c r="CU192" s="67"/>
      <c r="CV192" s="67"/>
      <c r="CW192" s="67"/>
    </row>
    <row r="193" spans="4:101" x14ac:dyDescent="0.2"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215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  <c r="BZ193" s="67"/>
      <c r="CA193" s="67"/>
      <c r="CB193" s="67"/>
      <c r="CC193" s="67"/>
      <c r="CD193" s="67"/>
      <c r="CE193" s="67"/>
      <c r="CF193" s="67"/>
      <c r="CG193" s="67"/>
      <c r="CH193" s="67"/>
      <c r="CI193" s="67"/>
      <c r="CJ193" s="67"/>
      <c r="CK193" s="67"/>
      <c r="CL193" s="67"/>
      <c r="CM193" s="67"/>
      <c r="CN193" s="67"/>
      <c r="CO193" s="67"/>
      <c r="CP193" s="67"/>
      <c r="CQ193" s="67"/>
      <c r="CR193" s="67"/>
      <c r="CS193" s="67"/>
      <c r="CT193" s="67"/>
      <c r="CU193" s="67"/>
      <c r="CV193" s="67"/>
      <c r="CW193" s="67"/>
    </row>
    <row r="194" spans="4:101" x14ac:dyDescent="0.2"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215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  <c r="BZ194" s="67"/>
      <c r="CA194" s="67"/>
      <c r="CB194" s="67"/>
      <c r="CC194" s="67"/>
      <c r="CD194" s="67"/>
      <c r="CE194" s="67"/>
      <c r="CF194" s="67"/>
      <c r="CG194" s="67"/>
      <c r="CH194" s="67"/>
      <c r="CI194" s="67"/>
      <c r="CJ194" s="67"/>
      <c r="CK194" s="67"/>
      <c r="CL194" s="67"/>
      <c r="CM194" s="67"/>
      <c r="CN194" s="67"/>
      <c r="CO194" s="67"/>
      <c r="CP194" s="67"/>
      <c r="CQ194" s="67"/>
      <c r="CR194" s="67"/>
      <c r="CS194" s="67"/>
      <c r="CT194" s="67"/>
      <c r="CU194" s="67"/>
      <c r="CV194" s="67"/>
      <c r="CW194" s="67"/>
    </row>
    <row r="195" spans="4:101" x14ac:dyDescent="0.2"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215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  <c r="BZ195" s="67"/>
      <c r="CA195" s="67"/>
      <c r="CB195" s="67"/>
      <c r="CC195" s="67"/>
      <c r="CD195" s="67"/>
      <c r="CE195" s="67"/>
      <c r="CF195" s="67"/>
      <c r="CG195" s="67"/>
      <c r="CH195" s="67"/>
      <c r="CI195" s="67"/>
      <c r="CJ195" s="67"/>
      <c r="CK195" s="67"/>
      <c r="CL195" s="67"/>
      <c r="CM195" s="67"/>
      <c r="CN195" s="67"/>
      <c r="CO195" s="67"/>
      <c r="CP195" s="67"/>
      <c r="CQ195" s="67"/>
      <c r="CR195" s="67"/>
      <c r="CS195" s="67"/>
      <c r="CT195" s="67"/>
      <c r="CU195" s="67"/>
      <c r="CV195" s="67"/>
      <c r="CW195" s="67"/>
    </row>
    <row r="196" spans="4:101" x14ac:dyDescent="0.2"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215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  <c r="CD196" s="67"/>
      <c r="CE196" s="67"/>
      <c r="CF196" s="67"/>
      <c r="CG196" s="67"/>
      <c r="CH196" s="67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67"/>
      <c r="CU196" s="67"/>
      <c r="CV196" s="67"/>
      <c r="CW196" s="67"/>
    </row>
    <row r="197" spans="4:101" x14ac:dyDescent="0.2"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215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  <c r="CD197" s="67"/>
      <c r="CE197" s="67"/>
      <c r="CF197" s="67"/>
      <c r="CG197" s="67"/>
      <c r="CH197" s="67"/>
      <c r="CI197" s="67"/>
      <c r="CJ197" s="67"/>
      <c r="CK197" s="67"/>
      <c r="CL197" s="67"/>
      <c r="CM197" s="67"/>
      <c r="CN197" s="67"/>
      <c r="CO197" s="67"/>
      <c r="CP197" s="67"/>
      <c r="CQ197" s="67"/>
      <c r="CR197" s="67"/>
      <c r="CS197" s="67"/>
      <c r="CT197" s="67"/>
      <c r="CU197" s="67"/>
      <c r="CV197" s="67"/>
      <c r="CW197" s="67"/>
    </row>
    <row r="198" spans="4:101" x14ac:dyDescent="0.2"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215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  <c r="CD198" s="67"/>
      <c r="CE198" s="67"/>
      <c r="CF198" s="67"/>
      <c r="CG198" s="67"/>
      <c r="CH198" s="67"/>
      <c r="CI198" s="67"/>
      <c r="CJ198" s="67"/>
      <c r="CK198" s="67"/>
      <c r="CL198" s="67"/>
      <c r="CM198" s="67"/>
      <c r="CN198" s="67"/>
      <c r="CO198" s="67"/>
      <c r="CP198" s="67"/>
      <c r="CQ198" s="67"/>
      <c r="CR198" s="67"/>
      <c r="CS198" s="67"/>
      <c r="CT198" s="67"/>
      <c r="CU198" s="67"/>
      <c r="CV198" s="67"/>
      <c r="CW198" s="67"/>
    </row>
    <row r="199" spans="4:101" x14ac:dyDescent="0.2"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215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  <c r="CD199" s="67"/>
      <c r="CE199" s="67"/>
      <c r="CF199" s="67"/>
      <c r="CG199" s="67"/>
      <c r="CH199" s="67"/>
      <c r="CI199" s="67"/>
      <c r="CJ199" s="67"/>
      <c r="CK199" s="67"/>
      <c r="CL199" s="67"/>
      <c r="CM199" s="67"/>
      <c r="CN199" s="67"/>
      <c r="CO199" s="67"/>
      <c r="CP199" s="67"/>
      <c r="CQ199" s="67"/>
      <c r="CR199" s="67"/>
      <c r="CS199" s="67"/>
      <c r="CT199" s="67"/>
      <c r="CU199" s="67"/>
      <c r="CV199" s="67"/>
      <c r="CW199" s="67"/>
    </row>
    <row r="200" spans="4:101" x14ac:dyDescent="0.2"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215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  <c r="CD200" s="67"/>
      <c r="CE200" s="67"/>
      <c r="CF200" s="67"/>
      <c r="CG200" s="67"/>
      <c r="CH200" s="67"/>
      <c r="CI200" s="67"/>
      <c r="CJ200" s="67"/>
      <c r="CK200" s="67"/>
      <c r="CL200" s="67"/>
      <c r="CM200" s="67"/>
      <c r="CN200" s="67"/>
      <c r="CO200" s="67"/>
      <c r="CP200" s="67"/>
      <c r="CQ200" s="67"/>
      <c r="CR200" s="67"/>
      <c r="CS200" s="67"/>
      <c r="CT200" s="67"/>
      <c r="CU200" s="67"/>
      <c r="CV200" s="67"/>
      <c r="CW200" s="67"/>
    </row>
    <row r="201" spans="4:101" x14ac:dyDescent="0.2"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215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  <c r="CD201" s="67"/>
      <c r="CE201" s="67"/>
      <c r="CF201" s="67"/>
      <c r="CG201" s="67"/>
      <c r="CH201" s="67"/>
      <c r="CI201" s="67"/>
      <c r="CJ201" s="67"/>
      <c r="CK201" s="67"/>
      <c r="CL201" s="67"/>
      <c r="CM201" s="67"/>
      <c r="CN201" s="67"/>
      <c r="CO201" s="67"/>
      <c r="CP201" s="67"/>
      <c r="CQ201" s="67"/>
      <c r="CR201" s="67"/>
      <c r="CS201" s="67"/>
      <c r="CT201" s="67"/>
      <c r="CU201" s="67"/>
      <c r="CV201" s="67"/>
      <c r="CW201" s="67"/>
    </row>
    <row r="202" spans="4:101" x14ac:dyDescent="0.2"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215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  <c r="CD202" s="67"/>
      <c r="CE202" s="67"/>
      <c r="CF202" s="67"/>
      <c r="CG202" s="67"/>
      <c r="CH202" s="67"/>
      <c r="CI202" s="67"/>
      <c r="CJ202" s="67"/>
      <c r="CK202" s="67"/>
      <c r="CL202" s="67"/>
      <c r="CM202" s="67"/>
      <c r="CN202" s="67"/>
      <c r="CO202" s="67"/>
      <c r="CP202" s="67"/>
      <c r="CQ202" s="67"/>
      <c r="CR202" s="67"/>
      <c r="CS202" s="67"/>
      <c r="CT202" s="67"/>
      <c r="CU202" s="67"/>
      <c r="CV202" s="67"/>
      <c r="CW202" s="67"/>
    </row>
    <row r="203" spans="4:101" x14ac:dyDescent="0.2"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215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  <c r="CB203" s="67"/>
      <c r="CC203" s="67"/>
      <c r="CD203" s="67"/>
      <c r="CE203" s="67"/>
      <c r="CF203" s="67"/>
      <c r="CG203" s="67"/>
      <c r="CH203" s="67"/>
      <c r="CI203" s="67"/>
      <c r="CJ203" s="67"/>
      <c r="CK203" s="67"/>
      <c r="CL203" s="67"/>
      <c r="CM203" s="67"/>
      <c r="CN203" s="67"/>
      <c r="CO203" s="67"/>
      <c r="CP203" s="67"/>
      <c r="CQ203" s="67"/>
      <c r="CR203" s="67"/>
      <c r="CS203" s="67"/>
      <c r="CT203" s="67"/>
      <c r="CU203" s="67"/>
      <c r="CV203" s="67"/>
      <c r="CW203" s="67"/>
    </row>
    <row r="204" spans="4:101" x14ac:dyDescent="0.2"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215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  <c r="CD204" s="67"/>
      <c r="CE204" s="67"/>
      <c r="CF204" s="67"/>
      <c r="CG204" s="67"/>
      <c r="CH204" s="67"/>
      <c r="CI204" s="67"/>
      <c r="CJ204" s="67"/>
      <c r="CK204" s="67"/>
      <c r="CL204" s="67"/>
      <c r="CM204" s="67"/>
      <c r="CN204" s="67"/>
      <c r="CO204" s="67"/>
      <c r="CP204" s="67"/>
      <c r="CQ204" s="67"/>
      <c r="CR204" s="67"/>
      <c r="CS204" s="67"/>
      <c r="CT204" s="67"/>
      <c r="CU204" s="67"/>
      <c r="CV204" s="67"/>
      <c r="CW204" s="67"/>
    </row>
    <row r="205" spans="4:101" x14ac:dyDescent="0.2"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215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  <c r="CD205" s="67"/>
      <c r="CE205" s="67"/>
      <c r="CF205" s="67"/>
      <c r="CG205" s="67"/>
      <c r="CH205" s="67"/>
      <c r="CI205" s="67"/>
      <c r="CJ205" s="67"/>
      <c r="CK205" s="67"/>
      <c r="CL205" s="67"/>
      <c r="CM205" s="67"/>
      <c r="CN205" s="67"/>
      <c r="CO205" s="67"/>
      <c r="CP205" s="67"/>
      <c r="CQ205" s="67"/>
      <c r="CR205" s="67"/>
      <c r="CS205" s="67"/>
      <c r="CT205" s="67"/>
      <c r="CU205" s="67"/>
      <c r="CV205" s="67"/>
      <c r="CW205" s="67"/>
    </row>
    <row r="206" spans="4:101" x14ac:dyDescent="0.2"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215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  <c r="CB206" s="67"/>
      <c r="CC206" s="67"/>
      <c r="CD206" s="67"/>
      <c r="CE206" s="67"/>
      <c r="CF206" s="67"/>
      <c r="CG206" s="67"/>
      <c r="CH206" s="67"/>
      <c r="CI206" s="67"/>
      <c r="CJ206" s="67"/>
      <c r="CK206" s="67"/>
      <c r="CL206" s="67"/>
      <c r="CM206" s="67"/>
      <c r="CN206" s="67"/>
      <c r="CO206" s="67"/>
      <c r="CP206" s="67"/>
      <c r="CQ206" s="67"/>
      <c r="CR206" s="67"/>
      <c r="CS206" s="67"/>
      <c r="CT206" s="67"/>
      <c r="CU206" s="67"/>
      <c r="CV206" s="67"/>
      <c r="CW206" s="67"/>
    </row>
    <row r="207" spans="4:101" x14ac:dyDescent="0.2"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215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67"/>
      <c r="CU207" s="67"/>
      <c r="CV207" s="67"/>
      <c r="CW207" s="67"/>
    </row>
    <row r="208" spans="4:101" x14ac:dyDescent="0.2"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215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  <c r="CD208" s="67"/>
      <c r="CE208" s="67"/>
      <c r="CF208" s="67"/>
      <c r="CG208" s="67"/>
      <c r="CH208" s="67"/>
      <c r="CI208" s="67"/>
      <c r="CJ208" s="67"/>
      <c r="CK208" s="67"/>
      <c r="CL208" s="67"/>
      <c r="CM208" s="67"/>
      <c r="CN208" s="67"/>
      <c r="CO208" s="67"/>
      <c r="CP208" s="67"/>
      <c r="CQ208" s="67"/>
      <c r="CR208" s="67"/>
      <c r="CS208" s="67"/>
      <c r="CT208" s="67"/>
      <c r="CU208" s="67"/>
      <c r="CV208" s="67"/>
      <c r="CW208" s="67"/>
    </row>
    <row r="209" spans="4:101" x14ac:dyDescent="0.2"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215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  <c r="BZ209" s="67"/>
      <c r="CA209" s="67"/>
      <c r="CB209" s="67"/>
      <c r="CC209" s="67"/>
      <c r="CD209" s="67"/>
      <c r="CE209" s="67"/>
      <c r="CF209" s="67"/>
      <c r="CG209" s="67"/>
      <c r="CH209" s="67"/>
      <c r="CI209" s="67"/>
      <c r="CJ209" s="67"/>
      <c r="CK209" s="67"/>
      <c r="CL209" s="67"/>
      <c r="CM209" s="67"/>
      <c r="CN209" s="67"/>
      <c r="CO209" s="67"/>
      <c r="CP209" s="67"/>
      <c r="CQ209" s="67"/>
      <c r="CR209" s="67"/>
      <c r="CS209" s="67"/>
      <c r="CT209" s="67"/>
      <c r="CU209" s="67"/>
      <c r="CV209" s="67"/>
      <c r="CW209" s="67"/>
    </row>
    <row r="210" spans="4:101" x14ac:dyDescent="0.2"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215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67"/>
      <c r="CU210" s="67"/>
      <c r="CV210" s="67"/>
      <c r="CW210" s="67"/>
    </row>
    <row r="211" spans="4:101" x14ac:dyDescent="0.2"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215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  <c r="CD211" s="67"/>
      <c r="CE211" s="67"/>
      <c r="CF211" s="67"/>
      <c r="CG211" s="67"/>
      <c r="CH211" s="67"/>
      <c r="CI211" s="67"/>
      <c r="CJ211" s="67"/>
      <c r="CK211" s="67"/>
      <c r="CL211" s="67"/>
      <c r="CM211" s="67"/>
      <c r="CN211" s="67"/>
      <c r="CO211" s="67"/>
      <c r="CP211" s="67"/>
      <c r="CQ211" s="67"/>
      <c r="CR211" s="67"/>
      <c r="CS211" s="67"/>
      <c r="CT211" s="67"/>
      <c r="CU211" s="67"/>
      <c r="CV211" s="67"/>
      <c r="CW211" s="67"/>
    </row>
    <row r="212" spans="4:101" x14ac:dyDescent="0.2"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215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  <c r="BZ212" s="67"/>
      <c r="CA212" s="67"/>
      <c r="CB212" s="67"/>
      <c r="CC212" s="67"/>
      <c r="CD212" s="67"/>
      <c r="CE212" s="67"/>
      <c r="CF212" s="67"/>
      <c r="CG212" s="67"/>
      <c r="CH212" s="67"/>
      <c r="CI212" s="67"/>
      <c r="CJ212" s="67"/>
      <c r="CK212" s="67"/>
      <c r="CL212" s="67"/>
      <c r="CM212" s="67"/>
      <c r="CN212" s="67"/>
      <c r="CO212" s="67"/>
      <c r="CP212" s="67"/>
      <c r="CQ212" s="67"/>
      <c r="CR212" s="67"/>
      <c r="CS212" s="67"/>
      <c r="CT212" s="67"/>
      <c r="CU212" s="67"/>
      <c r="CV212" s="67"/>
      <c r="CW212" s="67"/>
    </row>
    <row r="213" spans="4:101" x14ac:dyDescent="0.2"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215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  <c r="CD213" s="67"/>
      <c r="CE213" s="67"/>
      <c r="CF213" s="67"/>
      <c r="CG213" s="67"/>
      <c r="CH213" s="67"/>
      <c r="CI213" s="67"/>
      <c r="CJ213" s="67"/>
      <c r="CK213" s="67"/>
      <c r="CL213" s="67"/>
      <c r="CM213" s="67"/>
      <c r="CN213" s="67"/>
      <c r="CO213" s="67"/>
      <c r="CP213" s="67"/>
      <c r="CQ213" s="67"/>
      <c r="CR213" s="67"/>
      <c r="CS213" s="67"/>
      <c r="CT213" s="67"/>
      <c r="CU213" s="67"/>
      <c r="CV213" s="67"/>
      <c r="CW213" s="67"/>
    </row>
    <row r="214" spans="4:101" x14ac:dyDescent="0.2"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215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  <c r="CB214" s="67"/>
      <c r="CC214" s="67"/>
      <c r="CD214" s="67"/>
      <c r="CE214" s="67"/>
      <c r="CF214" s="67"/>
      <c r="CG214" s="67"/>
      <c r="CH214" s="67"/>
      <c r="CI214" s="67"/>
      <c r="CJ214" s="67"/>
      <c r="CK214" s="67"/>
      <c r="CL214" s="67"/>
      <c r="CM214" s="67"/>
      <c r="CN214" s="67"/>
      <c r="CO214" s="67"/>
      <c r="CP214" s="67"/>
      <c r="CQ214" s="67"/>
      <c r="CR214" s="67"/>
      <c r="CS214" s="67"/>
      <c r="CT214" s="67"/>
      <c r="CU214" s="67"/>
      <c r="CV214" s="67"/>
      <c r="CW214" s="67"/>
    </row>
    <row r="215" spans="4:101" x14ac:dyDescent="0.2"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215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  <c r="CB215" s="67"/>
      <c r="CC215" s="67"/>
      <c r="CD215" s="67"/>
      <c r="CE215" s="67"/>
      <c r="CF215" s="67"/>
      <c r="CG215" s="67"/>
      <c r="CH215" s="67"/>
      <c r="CI215" s="67"/>
      <c r="CJ215" s="67"/>
      <c r="CK215" s="67"/>
      <c r="CL215" s="67"/>
      <c r="CM215" s="67"/>
      <c r="CN215" s="67"/>
      <c r="CO215" s="67"/>
      <c r="CP215" s="67"/>
      <c r="CQ215" s="67"/>
      <c r="CR215" s="67"/>
      <c r="CS215" s="67"/>
      <c r="CT215" s="67"/>
      <c r="CU215" s="67"/>
      <c r="CV215" s="67"/>
      <c r="CW215" s="67"/>
    </row>
    <row r="216" spans="4:101" x14ac:dyDescent="0.2"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215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  <c r="CD216" s="67"/>
      <c r="CE216" s="67"/>
      <c r="CF216" s="67"/>
      <c r="CG216" s="67"/>
      <c r="CH216" s="67"/>
      <c r="CI216" s="67"/>
      <c r="CJ216" s="67"/>
      <c r="CK216" s="67"/>
      <c r="CL216" s="67"/>
      <c r="CM216" s="67"/>
      <c r="CN216" s="67"/>
      <c r="CO216" s="67"/>
      <c r="CP216" s="67"/>
      <c r="CQ216" s="67"/>
      <c r="CR216" s="67"/>
      <c r="CS216" s="67"/>
      <c r="CT216" s="67"/>
      <c r="CU216" s="67"/>
      <c r="CV216" s="67"/>
      <c r="CW216" s="67"/>
    </row>
    <row r="217" spans="4:101" x14ac:dyDescent="0.2"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215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  <c r="CD217" s="67"/>
      <c r="CE217" s="67"/>
      <c r="CF217" s="67"/>
      <c r="CG217" s="67"/>
      <c r="CH217" s="67"/>
      <c r="CI217" s="67"/>
      <c r="CJ217" s="67"/>
      <c r="CK217" s="67"/>
      <c r="CL217" s="67"/>
      <c r="CM217" s="67"/>
      <c r="CN217" s="67"/>
      <c r="CO217" s="67"/>
      <c r="CP217" s="67"/>
      <c r="CQ217" s="67"/>
      <c r="CR217" s="67"/>
      <c r="CS217" s="67"/>
      <c r="CT217" s="67"/>
      <c r="CU217" s="67"/>
      <c r="CV217" s="67"/>
      <c r="CW217" s="67"/>
    </row>
    <row r="218" spans="4:101" x14ac:dyDescent="0.2"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215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  <c r="CD218" s="67"/>
      <c r="CE218" s="67"/>
      <c r="CF218" s="67"/>
      <c r="CG218" s="67"/>
      <c r="CH218" s="67"/>
      <c r="CI218" s="67"/>
      <c r="CJ218" s="67"/>
      <c r="CK218" s="67"/>
      <c r="CL218" s="67"/>
      <c r="CM218" s="67"/>
      <c r="CN218" s="67"/>
      <c r="CO218" s="67"/>
      <c r="CP218" s="67"/>
      <c r="CQ218" s="67"/>
      <c r="CR218" s="67"/>
      <c r="CS218" s="67"/>
      <c r="CT218" s="67"/>
      <c r="CU218" s="67"/>
      <c r="CV218" s="67"/>
      <c r="CW218" s="67"/>
    </row>
    <row r="219" spans="4:101" x14ac:dyDescent="0.2"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215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  <c r="CD219" s="67"/>
      <c r="CE219" s="67"/>
      <c r="CF219" s="67"/>
      <c r="CG219" s="67"/>
      <c r="CH219" s="67"/>
      <c r="CI219" s="67"/>
      <c r="CJ219" s="67"/>
      <c r="CK219" s="67"/>
      <c r="CL219" s="67"/>
      <c r="CM219" s="67"/>
      <c r="CN219" s="67"/>
      <c r="CO219" s="67"/>
      <c r="CP219" s="67"/>
      <c r="CQ219" s="67"/>
      <c r="CR219" s="67"/>
      <c r="CS219" s="67"/>
      <c r="CT219" s="67"/>
      <c r="CU219" s="67"/>
      <c r="CV219" s="67"/>
      <c r="CW219" s="67"/>
    </row>
    <row r="220" spans="4:101" x14ac:dyDescent="0.2"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215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  <c r="BZ220" s="67"/>
      <c r="CA220" s="67"/>
      <c r="CB220" s="67"/>
      <c r="CC220" s="67"/>
      <c r="CD220" s="67"/>
      <c r="CE220" s="67"/>
      <c r="CF220" s="67"/>
      <c r="CG220" s="67"/>
      <c r="CH220" s="67"/>
      <c r="CI220" s="67"/>
      <c r="CJ220" s="67"/>
      <c r="CK220" s="67"/>
      <c r="CL220" s="67"/>
      <c r="CM220" s="67"/>
      <c r="CN220" s="67"/>
      <c r="CO220" s="67"/>
      <c r="CP220" s="67"/>
      <c r="CQ220" s="67"/>
      <c r="CR220" s="67"/>
      <c r="CS220" s="67"/>
      <c r="CT220" s="67"/>
      <c r="CU220" s="67"/>
      <c r="CV220" s="67"/>
      <c r="CW220" s="67"/>
    </row>
    <row r="221" spans="4:101" x14ac:dyDescent="0.2"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215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  <c r="BZ221" s="67"/>
      <c r="CA221" s="67"/>
      <c r="CB221" s="67"/>
      <c r="CC221" s="67"/>
      <c r="CD221" s="67"/>
      <c r="CE221" s="67"/>
      <c r="CF221" s="67"/>
      <c r="CG221" s="67"/>
      <c r="CH221" s="67"/>
      <c r="CI221" s="67"/>
      <c r="CJ221" s="67"/>
      <c r="CK221" s="67"/>
      <c r="CL221" s="67"/>
      <c r="CM221" s="67"/>
      <c r="CN221" s="67"/>
      <c r="CO221" s="67"/>
      <c r="CP221" s="67"/>
      <c r="CQ221" s="67"/>
      <c r="CR221" s="67"/>
      <c r="CS221" s="67"/>
      <c r="CT221" s="67"/>
      <c r="CU221" s="67"/>
      <c r="CV221" s="67"/>
      <c r="CW221" s="67"/>
    </row>
    <row r="222" spans="4:101" x14ac:dyDescent="0.2"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215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  <c r="CB222" s="67"/>
      <c r="CC222" s="67"/>
      <c r="CD222" s="67"/>
      <c r="CE222" s="67"/>
      <c r="CF222" s="67"/>
      <c r="CG222" s="67"/>
      <c r="CH222" s="67"/>
      <c r="CI222" s="67"/>
      <c r="CJ222" s="67"/>
      <c r="CK222" s="67"/>
      <c r="CL222" s="67"/>
      <c r="CM222" s="67"/>
      <c r="CN222" s="67"/>
      <c r="CO222" s="67"/>
      <c r="CP222" s="67"/>
      <c r="CQ222" s="67"/>
      <c r="CR222" s="67"/>
      <c r="CS222" s="67"/>
      <c r="CT222" s="67"/>
      <c r="CU222" s="67"/>
      <c r="CV222" s="67"/>
      <c r="CW222" s="67"/>
    </row>
    <row r="223" spans="4:101" x14ac:dyDescent="0.2"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215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  <c r="CD223" s="67"/>
      <c r="CE223" s="67"/>
      <c r="CF223" s="67"/>
      <c r="CG223" s="67"/>
      <c r="CH223" s="67"/>
      <c r="CI223" s="67"/>
      <c r="CJ223" s="67"/>
      <c r="CK223" s="67"/>
      <c r="CL223" s="67"/>
      <c r="CM223" s="67"/>
      <c r="CN223" s="67"/>
      <c r="CO223" s="67"/>
      <c r="CP223" s="67"/>
      <c r="CQ223" s="67"/>
      <c r="CR223" s="67"/>
      <c r="CS223" s="67"/>
      <c r="CT223" s="67"/>
      <c r="CU223" s="67"/>
      <c r="CV223" s="67"/>
      <c r="CW223" s="67"/>
    </row>
    <row r="224" spans="4:101" x14ac:dyDescent="0.2"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215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  <c r="CD224" s="67"/>
      <c r="CE224" s="67"/>
      <c r="CF224" s="67"/>
      <c r="CG224" s="67"/>
      <c r="CH224" s="67"/>
      <c r="CI224" s="67"/>
      <c r="CJ224" s="67"/>
      <c r="CK224" s="67"/>
      <c r="CL224" s="67"/>
      <c r="CM224" s="67"/>
      <c r="CN224" s="67"/>
      <c r="CO224" s="67"/>
      <c r="CP224" s="67"/>
      <c r="CQ224" s="67"/>
      <c r="CR224" s="67"/>
      <c r="CS224" s="67"/>
      <c r="CT224" s="67"/>
      <c r="CU224" s="67"/>
      <c r="CV224" s="67"/>
      <c r="CW224" s="67"/>
    </row>
    <row r="225" spans="4:101" x14ac:dyDescent="0.2"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215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  <c r="CB225" s="67"/>
      <c r="CC225" s="67"/>
      <c r="CD225" s="67"/>
      <c r="CE225" s="67"/>
      <c r="CF225" s="67"/>
      <c r="CG225" s="67"/>
      <c r="CH225" s="67"/>
      <c r="CI225" s="67"/>
      <c r="CJ225" s="67"/>
      <c r="CK225" s="67"/>
      <c r="CL225" s="67"/>
      <c r="CM225" s="67"/>
      <c r="CN225" s="67"/>
      <c r="CO225" s="67"/>
      <c r="CP225" s="67"/>
      <c r="CQ225" s="67"/>
      <c r="CR225" s="67"/>
      <c r="CS225" s="67"/>
      <c r="CT225" s="67"/>
      <c r="CU225" s="67"/>
      <c r="CV225" s="67"/>
      <c r="CW225" s="67"/>
    </row>
    <row r="226" spans="4:101" x14ac:dyDescent="0.2"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215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  <c r="BZ226" s="67"/>
      <c r="CA226" s="67"/>
      <c r="CB226" s="67"/>
      <c r="CC226" s="67"/>
      <c r="CD226" s="67"/>
      <c r="CE226" s="67"/>
      <c r="CF226" s="67"/>
      <c r="CG226" s="67"/>
      <c r="CH226" s="67"/>
      <c r="CI226" s="67"/>
      <c r="CJ226" s="67"/>
      <c r="CK226" s="67"/>
      <c r="CL226" s="67"/>
      <c r="CM226" s="67"/>
      <c r="CN226" s="67"/>
      <c r="CO226" s="67"/>
      <c r="CP226" s="67"/>
      <c r="CQ226" s="67"/>
      <c r="CR226" s="67"/>
      <c r="CS226" s="67"/>
      <c r="CT226" s="67"/>
      <c r="CU226" s="67"/>
      <c r="CV226" s="67"/>
      <c r="CW226" s="67"/>
    </row>
    <row r="227" spans="4:101" x14ac:dyDescent="0.2"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215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  <c r="BZ227" s="67"/>
      <c r="CA227" s="67"/>
      <c r="CB227" s="67"/>
      <c r="CC227" s="67"/>
      <c r="CD227" s="67"/>
      <c r="CE227" s="67"/>
      <c r="CF227" s="67"/>
      <c r="CG227" s="67"/>
      <c r="CH227" s="67"/>
      <c r="CI227" s="67"/>
      <c r="CJ227" s="67"/>
      <c r="CK227" s="67"/>
      <c r="CL227" s="67"/>
      <c r="CM227" s="67"/>
      <c r="CN227" s="67"/>
      <c r="CO227" s="67"/>
      <c r="CP227" s="67"/>
      <c r="CQ227" s="67"/>
      <c r="CR227" s="67"/>
      <c r="CS227" s="67"/>
      <c r="CT227" s="67"/>
      <c r="CU227" s="67"/>
      <c r="CV227" s="67"/>
      <c r="CW227" s="67"/>
    </row>
    <row r="228" spans="4:101" x14ac:dyDescent="0.2"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215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  <c r="BZ228" s="67"/>
      <c r="CA228" s="67"/>
      <c r="CB228" s="67"/>
      <c r="CC228" s="67"/>
      <c r="CD228" s="67"/>
      <c r="CE228" s="67"/>
      <c r="CF228" s="67"/>
      <c r="CG228" s="67"/>
      <c r="CH228" s="67"/>
      <c r="CI228" s="67"/>
      <c r="CJ228" s="67"/>
      <c r="CK228" s="67"/>
      <c r="CL228" s="67"/>
      <c r="CM228" s="67"/>
      <c r="CN228" s="67"/>
      <c r="CO228" s="67"/>
      <c r="CP228" s="67"/>
      <c r="CQ228" s="67"/>
      <c r="CR228" s="67"/>
      <c r="CS228" s="67"/>
      <c r="CT228" s="67"/>
      <c r="CU228" s="67"/>
      <c r="CV228" s="67"/>
      <c r="CW228" s="67"/>
    </row>
    <row r="229" spans="4:101" x14ac:dyDescent="0.2"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215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  <c r="BZ229" s="67"/>
      <c r="CA229" s="67"/>
      <c r="CB229" s="67"/>
      <c r="CC229" s="67"/>
      <c r="CD229" s="67"/>
      <c r="CE229" s="67"/>
      <c r="CF229" s="67"/>
      <c r="CG229" s="67"/>
      <c r="CH229" s="67"/>
      <c r="CI229" s="67"/>
      <c r="CJ229" s="67"/>
      <c r="CK229" s="67"/>
      <c r="CL229" s="67"/>
      <c r="CM229" s="67"/>
      <c r="CN229" s="67"/>
      <c r="CO229" s="67"/>
      <c r="CP229" s="67"/>
      <c r="CQ229" s="67"/>
      <c r="CR229" s="67"/>
      <c r="CS229" s="67"/>
      <c r="CT229" s="67"/>
      <c r="CU229" s="67"/>
      <c r="CV229" s="67"/>
      <c r="CW229" s="67"/>
    </row>
    <row r="230" spans="4:101" x14ac:dyDescent="0.2"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215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  <c r="CB230" s="67"/>
      <c r="CC230" s="67"/>
      <c r="CD230" s="67"/>
      <c r="CE230" s="67"/>
      <c r="CF230" s="67"/>
      <c r="CG230" s="67"/>
      <c r="CH230" s="67"/>
      <c r="CI230" s="67"/>
      <c r="CJ230" s="67"/>
      <c r="CK230" s="67"/>
      <c r="CL230" s="67"/>
      <c r="CM230" s="67"/>
      <c r="CN230" s="67"/>
      <c r="CO230" s="67"/>
      <c r="CP230" s="67"/>
      <c r="CQ230" s="67"/>
      <c r="CR230" s="67"/>
      <c r="CS230" s="67"/>
      <c r="CT230" s="67"/>
      <c r="CU230" s="67"/>
      <c r="CV230" s="67"/>
      <c r="CW230" s="67"/>
    </row>
    <row r="231" spans="4:101" x14ac:dyDescent="0.2"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215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  <c r="CD231" s="67"/>
      <c r="CE231" s="67"/>
      <c r="CF231" s="67"/>
      <c r="CG231" s="67"/>
      <c r="CH231" s="67"/>
      <c r="CI231" s="67"/>
      <c r="CJ231" s="67"/>
      <c r="CK231" s="67"/>
      <c r="CL231" s="67"/>
      <c r="CM231" s="67"/>
      <c r="CN231" s="67"/>
      <c r="CO231" s="67"/>
      <c r="CP231" s="67"/>
      <c r="CQ231" s="67"/>
      <c r="CR231" s="67"/>
      <c r="CS231" s="67"/>
      <c r="CT231" s="67"/>
      <c r="CU231" s="67"/>
      <c r="CV231" s="67"/>
      <c r="CW231" s="67"/>
    </row>
    <row r="232" spans="4:101" x14ac:dyDescent="0.2"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215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  <c r="CD232" s="67"/>
      <c r="CE232" s="67"/>
      <c r="CF232" s="67"/>
      <c r="CG232" s="67"/>
      <c r="CH232" s="67"/>
      <c r="CI232" s="67"/>
      <c r="CJ232" s="67"/>
      <c r="CK232" s="67"/>
      <c r="CL232" s="67"/>
      <c r="CM232" s="67"/>
      <c r="CN232" s="67"/>
      <c r="CO232" s="67"/>
      <c r="CP232" s="67"/>
      <c r="CQ232" s="67"/>
      <c r="CR232" s="67"/>
      <c r="CS232" s="67"/>
      <c r="CT232" s="67"/>
      <c r="CU232" s="67"/>
      <c r="CV232" s="67"/>
      <c r="CW232" s="67"/>
    </row>
    <row r="233" spans="4:101" x14ac:dyDescent="0.2"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215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  <c r="CD233" s="67"/>
      <c r="CE233" s="67"/>
      <c r="CF233" s="67"/>
      <c r="CG233" s="67"/>
      <c r="CH233" s="67"/>
      <c r="CI233" s="67"/>
      <c r="CJ233" s="67"/>
      <c r="CK233" s="67"/>
      <c r="CL233" s="67"/>
      <c r="CM233" s="67"/>
      <c r="CN233" s="67"/>
      <c r="CO233" s="67"/>
      <c r="CP233" s="67"/>
      <c r="CQ233" s="67"/>
      <c r="CR233" s="67"/>
      <c r="CS233" s="67"/>
      <c r="CT233" s="67"/>
      <c r="CU233" s="67"/>
      <c r="CV233" s="67"/>
      <c r="CW233" s="67"/>
    </row>
    <row r="234" spans="4:101" x14ac:dyDescent="0.2"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215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  <c r="CD234" s="67"/>
      <c r="CE234" s="67"/>
      <c r="CF234" s="67"/>
      <c r="CG234" s="67"/>
      <c r="CH234" s="67"/>
      <c r="CI234" s="67"/>
      <c r="CJ234" s="67"/>
      <c r="CK234" s="67"/>
      <c r="CL234" s="67"/>
      <c r="CM234" s="67"/>
      <c r="CN234" s="67"/>
      <c r="CO234" s="67"/>
      <c r="CP234" s="67"/>
      <c r="CQ234" s="67"/>
      <c r="CR234" s="67"/>
      <c r="CS234" s="67"/>
      <c r="CT234" s="67"/>
      <c r="CU234" s="67"/>
      <c r="CV234" s="67"/>
      <c r="CW234" s="67"/>
    </row>
    <row r="235" spans="4:101" x14ac:dyDescent="0.2"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215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  <c r="BZ235" s="67"/>
      <c r="CA235" s="67"/>
      <c r="CB235" s="67"/>
      <c r="CC235" s="67"/>
      <c r="CD235" s="67"/>
      <c r="CE235" s="67"/>
      <c r="CF235" s="67"/>
      <c r="CG235" s="67"/>
      <c r="CH235" s="67"/>
      <c r="CI235" s="67"/>
      <c r="CJ235" s="67"/>
      <c r="CK235" s="67"/>
      <c r="CL235" s="67"/>
      <c r="CM235" s="67"/>
      <c r="CN235" s="67"/>
      <c r="CO235" s="67"/>
      <c r="CP235" s="67"/>
      <c r="CQ235" s="67"/>
      <c r="CR235" s="67"/>
      <c r="CS235" s="67"/>
      <c r="CT235" s="67"/>
      <c r="CU235" s="67"/>
      <c r="CV235" s="67"/>
      <c r="CW235" s="67"/>
    </row>
    <row r="236" spans="4:101" x14ac:dyDescent="0.2"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215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  <c r="CB236" s="67"/>
      <c r="CC236" s="67"/>
      <c r="CD236" s="67"/>
      <c r="CE236" s="67"/>
      <c r="CF236" s="67"/>
      <c r="CG236" s="67"/>
      <c r="CH236" s="67"/>
      <c r="CI236" s="67"/>
      <c r="CJ236" s="67"/>
      <c r="CK236" s="67"/>
      <c r="CL236" s="67"/>
      <c r="CM236" s="67"/>
      <c r="CN236" s="67"/>
      <c r="CO236" s="67"/>
      <c r="CP236" s="67"/>
      <c r="CQ236" s="67"/>
      <c r="CR236" s="67"/>
      <c r="CS236" s="67"/>
      <c r="CT236" s="67"/>
      <c r="CU236" s="67"/>
      <c r="CV236" s="67"/>
      <c r="CW236" s="67"/>
    </row>
    <row r="237" spans="4:101" x14ac:dyDescent="0.2"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215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  <c r="BZ237" s="67"/>
      <c r="CA237" s="67"/>
      <c r="CB237" s="67"/>
      <c r="CC237" s="67"/>
      <c r="CD237" s="67"/>
      <c r="CE237" s="67"/>
      <c r="CF237" s="67"/>
      <c r="CG237" s="67"/>
      <c r="CH237" s="67"/>
      <c r="CI237" s="67"/>
      <c r="CJ237" s="67"/>
      <c r="CK237" s="67"/>
      <c r="CL237" s="67"/>
      <c r="CM237" s="67"/>
      <c r="CN237" s="67"/>
      <c r="CO237" s="67"/>
      <c r="CP237" s="67"/>
      <c r="CQ237" s="67"/>
      <c r="CR237" s="67"/>
      <c r="CS237" s="67"/>
      <c r="CT237" s="67"/>
      <c r="CU237" s="67"/>
      <c r="CV237" s="67"/>
      <c r="CW237" s="67"/>
    </row>
    <row r="238" spans="4:101" x14ac:dyDescent="0.2"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215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  <c r="BZ238" s="67"/>
      <c r="CA238" s="67"/>
      <c r="CB238" s="67"/>
      <c r="CC238" s="67"/>
      <c r="CD238" s="67"/>
      <c r="CE238" s="67"/>
      <c r="CF238" s="67"/>
      <c r="CG238" s="67"/>
      <c r="CH238" s="67"/>
      <c r="CI238" s="67"/>
      <c r="CJ238" s="67"/>
      <c r="CK238" s="67"/>
      <c r="CL238" s="67"/>
      <c r="CM238" s="67"/>
      <c r="CN238" s="67"/>
      <c r="CO238" s="67"/>
      <c r="CP238" s="67"/>
      <c r="CQ238" s="67"/>
      <c r="CR238" s="67"/>
      <c r="CS238" s="67"/>
      <c r="CT238" s="67"/>
      <c r="CU238" s="67"/>
      <c r="CV238" s="67"/>
      <c r="CW238" s="67"/>
    </row>
    <row r="239" spans="4:101" x14ac:dyDescent="0.2"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215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  <c r="BZ239" s="67"/>
      <c r="CA239" s="67"/>
      <c r="CB239" s="67"/>
      <c r="CC239" s="67"/>
      <c r="CD239" s="67"/>
      <c r="CE239" s="67"/>
      <c r="CF239" s="67"/>
      <c r="CG239" s="67"/>
      <c r="CH239" s="67"/>
      <c r="CI239" s="67"/>
      <c r="CJ239" s="67"/>
      <c r="CK239" s="67"/>
      <c r="CL239" s="67"/>
      <c r="CM239" s="67"/>
      <c r="CN239" s="67"/>
      <c r="CO239" s="67"/>
      <c r="CP239" s="67"/>
      <c r="CQ239" s="67"/>
      <c r="CR239" s="67"/>
      <c r="CS239" s="67"/>
      <c r="CT239" s="67"/>
      <c r="CU239" s="67"/>
      <c r="CV239" s="67"/>
      <c r="CW239" s="67"/>
    </row>
    <row r="240" spans="4:101" x14ac:dyDescent="0.2"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215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  <c r="BZ240" s="67"/>
      <c r="CA240" s="67"/>
      <c r="CB240" s="67"/>
      <c r="CC240" s="67"/>
      <c r="CD240" s="67"/>
      <c r="CE240" s="67"/>
      <c r="CF240" s="67"/>
      <c r="CG240" s="67"/>
      <c r="CH240" s="67"/>
      <c r="CI240" s="67"/>
      <c r="CJ240" s="67"/>
      <c r="CK240" s="67"/>
      <c r="CL240" s="67"/>
      <c r="CM240" s="67"/>
      <c r="CN240" s="67"/>
      <c r="CO240" s="67"/>
      <c r="CP240" s="67"/>
      <c r="CQ240" s="67"/>
      <c r="CR240" s="67"/>
      <c r="CS240" s="67"/>
      <c r="CT240" s="67"/>
      <c r="CU240" s="67"/>
      <c r="CV240" s="67"/>
      <c r="CW240" s="67"/>
    </row>
    <row r="241" spans="4:101" x14ac:dyDescent="0.2"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215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  <c r="BZ241" s="67"/>
      <c r="CA241" s="67"/>
      <c r="CB241" s="67"/>
      <c r="CC241" s="67"/>
      <c r="CD241" s="67"/>
      <c r="CE241" s="67"/>
      <c r="CF241" s="67"/>
      <c r="CG241" s="67"/>
      <c r="CH241" s="67"/>
      <c r="CI241" s="67"/>
      <c r="CJ241" s="67"/>
      <c r="CK241" s="67"/>
      <c r="CL241" s="67"/>
      <c r="CM241" s="67"/>
      <c r="CN241" s="67"/>
      <c r="CO241" s="67"/>
      <c r="CP241" s="67"/>
      <c r="CQ241" s="67"/>
      <c r="CR241" s="67"/>
      <c r="CS241" s="67"/>
      <c r="CT241" s="67"/>
      <c r="CU241" s="67"/>
      <c r="CV241" s="67"/>
      <c r="CW241" s="67"/>
    </row>
    <row r="242" spans="4:101" x14ac:dyDescent="0.2"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215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  <c r="BZ242" s="67"/>
      <c r="CA242" s="67"/>
      <c r="CB242" s="67"/>
      <c r="CC242" s="67"/>
      <c r="CD242" s="67"/>
      <c r="CE242" s="67"/>
      <c r="CF242" s="67"/>
      <c r="CG242" s="67"/>
      <c r="CH242" s="67"/>
      <c r="CI242" s="67"/>
      <c r="CJ242" s="67"/>
      <c r="CK242" s="67"/>
      <c r="CL242" s="67"/>
      <c r="CM242" s="67"/>
      <c r="CN242" s="67"/>
      <c r="CO242" s="67"/>
      <c r="CP242" s="67"/>
      <c r="CQ242" s="67"/>
      <c r="CR242" s="67"/>
      <c r="CS242" s="67"/>
      <c r="CT242" s="67"/>
      <c r="CU242" s="67"/>
      <c r="CV242" s="67"/>
      <c r="CW242" s="67"/>
    </row>
    <row r="243" spans="4:101" x14ac:dyDescent="0.2"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215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  <c r="BZ243" s="67"/>
      <c r="CA243" s="67"/>
      <c r="CB243" s="67"/>
      <c r="CC243" s="67"/>
      <c r="CD243" s="67"/>
      <c r="CE243" s="67"/>
      <c r="CF243" s="67"/>
      <c r="CG243" s="67"/>
      <c r="CH243" s="67"/>
      <c r="CI243" s="67"/>
      <c r="CJ243" s="67"/>
      <c r="CK243" s="67"/>
      <c r="CL243" s="67"/>
      <c r="CM243" s="67"/>
      <c r="CN243" s="67"/>
      <c r="CO243" s="67"/>
      <c r="CP243" s="67"/>
      <c r="CQ243" s="67"/>
      <c r="CR243" s="67"/>
      <c r="CS243" s="67"/>
      <c r="CT243" s="67"/>
      <c r="CU243" s="67"/>
      <c r="CV243" s="67"/>
      <c r="CW243" s="67"/>
    </row>
    <row r="244" spans="4:101" x14ac:dyDescent="0.2"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215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  <c r="CD244" s="67"/>
      <c r="CE244" s="67"/>
      <c r="CF244" s="67"/>
      <c r="CG244" s="67"/>
      <c r="CH244" s="67"/>
      <c r="CI244" s="67"/>
      <c r="CJ244" s="67"/>
      <c r="CK244" s="67"/>
      <c r="CL244" s="67"/>
      <c r="CM244" s="67"/>
      <c r="CN244" s="67"/>
      <c r="CO244" s="67"/>
      <c r="CP244" s="67"/>
      <c r="CQ244" s="67"/>
      <c r="CR244" s="67"/>
      <c r="CS244" s="67"/>
      <c r="CT244" s="67"/>
      <c r="CU244" s="67"/>
      <c r="CV244" s="67"/>
      <c r="CW244" s="67"/>
    </row>
    <row r="245" spans="4:101" x14ac:dyDescent="0.2"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215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  <c r="CD245" s="67"/>
      <c r="CE245" s="67"/>
      <c r="CF245" s="67"/>
      <c r="CG245" s="67"/>
      <c r="CH245" s="67"/>
      <c r="CI245" s="67"/>
      <c r="CJ245" s="67"/>
      <c r="CK245" s="67"/>
      <c r="CL245" s="67"/>
      <c r="CM245" s="67"/>
      <c r="CN245" s="67"/>
      <c r="CO245" s="67"/>
      <c r="CP245" s="67"/>
      <c r="CQ245" s="67"/>
      <c r="CR245" s="67"/>
      <c r="CS245" s="67"/>
      <c r="CT245" s="67"/>
      <c r="CU245" s="67"/>
      <c r="CV245" s="67"/>
      <c r="CW245" s="67"/>
    </row>
    <row r="246" spans="4:101" x14ac:dyDescent="0.2"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215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  <c r="BZ246" s="67"/>
      <c r="CA246" s="67"/>
      <c r="CB246" s="67"/>
      <c r="CC246" s="67"/>
      <c r="CD246" s="67"/>
      <c r="CE246" s="67"/>
      <c r="CF246" s="67"/>
      <c r="CG246" s="67"/>
      <c r="CH246" s="67"/>
      <c r="CI246" s="67"/>
      <c r="CJ246" s="67"/>
      <c r="CK246" s="67"/>
      <c r="CL246" s="67"/>
      <c r="CM246" s="67"/>
      <c r="CN246" s="67"/>
      <c r="CO246" s="67"/>
      <c r="CP246" s="67"/>
      <c r="CQ246" s="67"/>
      <c r="CR246" s="67"/>
      <c r="CS246" s="67"/>
      <c r="CT246" s="67"/>
      <c r="CU246" s="67"/>
      <c r="CV246" s="67"/>
      <c r="CW246" s="67"/>
    </row>
    <row r="247" spans="4:101" x14ac:dyDescent="0.2"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215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  <c r="BZ247" s="67"/>
      <c r="CA247" s="67"/>
      <c r="CB247" s="67"/>
      <c r="CC247" s="67"/>
      <c r="CD247" s="67"/>
      <c r="CE247" s="67"/>
      <c r="CF247" s="67"/>
      <c r="CG247" s="67"/>
      <c r="CH247" s="67"/>
      <c r="CI247" s="67"/>
      <c r="CJ247" s="67"/>
      <c r="CK247" s="67"/>
      <c r="CL247" s="67"/>
      <c r="CM247" s="67"/>
      <c r="CN247" s="67"/>
      <c r="CO247" s="67"/>
      <c r="CP247" s="67"/>
      <c r="CQ247" s="67"/>
      <c r="CR247" s="67"/>
      <c r="CS247" s="67"/>
      <c r="CT247" s="67"/>
      <c r="CU247" s="67"/>
      <c r="CV247" s="67"/>
      <c r="CW247" s="67"/>
    </row>
    <row r="248" spans="4:101" x14ac:dyDescent="0.2"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215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  <c r="BZ248" s="67"/>
      <c r="CA248" s="67"/>
      <c r="CB248" s="67"/>
      <c r="CC248" s="67"/>
      <c r="CD248" s="67"/>
      <c r="CE248" s="67"/>
      <c r="CF248" s="67"/>
      <c r="CG248" s="67"/>
      <c r="CH248" s="67"/>
      <c r="CI248" s="67"/>
      <c r="CJ248" s="67"/>
      <c r="CK248" s="67"/>
      <c r="CL248" s="67"/>
      <c r="CM248" s="67"/>
      <c r="CN248" s="67"/>
      <c r="CO248" s="67"/>
      <c r="CP248" s="67"/>
      <c r="CQ248" s="67"/>
      <c r="CR248" s="67"/>
      <c r="CS248" s="67"/>
      <c r="CT248" s="67"/>
      <c r="CU248" s="67"/>
      <c r="CV248" s="67"/>
      <c r="CW248" s="67"/>
    </row>
    <row r="249" spans="4:101" x14ac:dyDescent="0.2"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215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  <c r="BZ249" s="67"/>
      <c r="CA249" s="67"/>
      <c r="CB249" s="67"/>
      <c r="CC249" s="67"/>
      <c r="CD249" s="67"/>
      <c r="CE249" s="67"/>
      <c r="CF249" s="67"/>
      <c r="CG249" s="67"/>
      <c r="CH249" s="67"/>
      <c r="CI249" s="67"/>
      <c r="CJ249" s="67"/>
      <c r="CK249" s="67"/>
      <c r="CL249" s="67"/>
      <c r="CM249" s="67"/>
      <c r="CN249" s="67"/>
      <c r="CO249" s="67"/>
      <c r="CP249" s="67"/>
      <c r="CQ249" s="67"/>
      <c r="CR249" s="67"/>
      <c r="CS249" s="67"/>
      <c r="CT249" s="67"/>
      <c r="CU249" s="67"/>
      <c r="CV249" s="67"/>
      <c r="CW249" s="67"/>
    </row>
    <row r="250" spans="4:101" x14ac:dyDescent="0.2"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215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  <c r="CB250" s="67"/>
      <c r="CC250" s="67"/>
      <c r="CD250" s="67"/>
      <c r="CE250" s="67"/>
      <c r="CF250" s="67"/>
      <c r="CG250" s="67"/>
      <c r="CH250" s="67"/>
      <c r="CI250" s="67"/>
      <c r="CJ250" s="67"/>
      <c r="CK250" s="67"/>
      <c r="CL250" s="67"/>
      <c r="CM250" s="67"/>
      <c r="CN250" s="67"/>
      <c r="CO250" s="67"/>
      <c r="CP250" s="67"/>
      <c r="CQ250" s="67"/>
      <c r="CR250" s="67"/>
      <c r="CS250" s="67"/>
      <c r="CT250" s="67"/>
      <c r="CU250" s="67"/>
      <c r="CV250" s="67"/>
      <c r="CW250" s="67"/>
    </row>
    <row r="251" spans="4:101" x14ac:dyDescent="0.2"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215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  <c r="BZ251" s="67"/>
      <c r="CA251" s="67"/>
      <c r="CB251" s="67"/>
      <c r="CC251" s="67"/>
      <c r="CD251" s="67"/>
      <c r="CE251" s="67"/>
      <c r="CF251" s="67"/>
      <c r="CG251" s="67"/>
      <c r="CH251" s="67"/>
      <c r="CI251" s="67"/>
      <c r="CJ251" s="67"/>
      <c r="CK251" s="67"/>
      <c r="CL251" s="67"/>
      <c r="CM251" s="67"/>
      <c r="CN251" s="67"/>
      <c r="CO251" s="67"/>
      <c r="CP251" s="67"/>
      <c r="CQ251" s="67"/>
      <c r="CR251" s="67"/>
      <c r="CS251" s="67"/>
      <c r="CT251" s="67"/>
      <c r="CU251" s="67"/>
      <c r="CV251" s="67"/>
      <c r="CW251" s="67"/>
    </row>
    <row r="252" spans="4:101" x14ac:dyDescent="0.2"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215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  <c r="BZ252" s="67"/>
      <c r="CA252" s="67"/>
      <c r="CB252" s="67"/>
      <c r="CC252" s="67"/>
      <c r="CD252" s="67"/>
      <c r="CE252" s="67"/>
      <c r="CF252" s="67"/>
      <c r="CG252" s="67"/>
      <c r="CH252" s="67"/>
      <c r="CI252" s="67"/>
      <c r="CJ252" s="67"/>
      <c r="CK252" s="67"/>
      <c r="CL252" s="67"/>
      <c r="CM252" s="67"/>
      <c r="CN252" s="67"/>
      <c r="CO252" s="67"/>
      <c r="CP252" s="67"/>
      <c r="CQ252" s="67"/>
      <c r="CR252" s="67"/>
      <c r="CS252" s="67"/>
      <c r="CT252" s="67"/>
      <c r="CU252" s="67"/>
      <c r="CV252" s="67"/>
      <c r="CW252" s="67"/>
    </row>
    <row r="253" spans="4:101" x14ac:dyDescent="0.2"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215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  <c r="BZ253" s="67"/>
      <c r="CA253" s="67"/>
      <c r="CB253" s="67"/>
      <c r="CC253" s="67"/>
      <c r="CD253" s="67"/>
      <c r="CE253" s="67"/>
      <c r="CF253" s="67"/>
      <c r="CG253" s="67"/>
      <c r="CH253" s="67"/>
      <c r="CI253" s="67"/>
      <c r="CJ253" s="67"/>
      <c r="CK253" s="67"/>
      <c r="CL253" s="67"/>
      <c r="CM253" s="67"/>
      <c r="CN253" s="67"/>
      <c r="CO253" s="67"/>
      <c r="CP253" s="67"/>
      <c r="CQ253" s="67"/>
      <c r="CR253" s="67"/>
      <c r="CS253" s="67"/>
      <c r="CT253" s="67"/>
      <c r="CU253" s="67"/>
      <c r="CV253" s="67"/>
      <c r="CW253" s="67"/>
    </row>
    <row r="254" spans="4:101" x14ac:dyDescent="0.2"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215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  <c r="BZ254" s="67"/>
      <c r="CA254" s="67"/>
      <c r="CB254" s="67"/>
      <c r="CC254" s="67"/>
      <c r="CD254" s="67"/>
      <c r="CE254" s="67"/>
      <c r="CF254" s="67"/>
      <c r="CG254" s="67"/>
      <c r="CH254" s="67"/>
      <c r="CI254" s="67"/>
      <c r="CJ254" s="67"/>
      <c r="CK254" s="67"/>
      <c r="CL254" s="67"/>
      <c r="CM254" s="67"/>
      <c r="CN254" s="67"/>
      <c r="CO254" s="67"/>
      <c r="CP254" s="67"/>
      <c r="CQ254" s="67"/>
      <c r="CR254" s="67"/>
      <c r="CS254" s="67"/>
      <c r="CT254" s="67"/>
      <c r="CU254" s="67"/>
      <c r="CV254" s="67"/>
      <c r="CW254" s="67"/>
    </row>
    <row r="255" spans="4:101" x14ac:dyDescent="0.2"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215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  <c r="BZ255" s="67"/>
      <c r="CA255" s="67"/>
      <c r="CB255" s="67"/>
      <c r="CC255" s="67"/>
      <c r="CD255" s="67"/>
      <c r="CE255" s="67"/>
      <c r="CF255" s="67"/>
      <c r="CG255" s="67"/>
      <c r="CH255" s="67"/>
      <c r="CI255" s="67"/>
      <c r="CJ255" s="67"/>
      <c r="CK255" s="67"/>
      <c r="CL255" s="67"/>
      <c r="CM255" s="67"/>
      <c r="CN255" s="67"/>
      <c r="CO255" s="67"/>
      <c r="CP255" s="67"/>
      <c r="CQ255" s="67"/>
      <c r="CR255" s="67"/>
      <c r="CS255" s="67"/>
      <c r="CT255" s="67"/>
      <c r="CU255" s="67"/>
      <c r="CV255" s="67"/>
      <c r="CW255" s="67"/>
    </row>
    <row r="256" spans="4:101" x14ac:dyDescent="0.2"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215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  <c r="BZ256" s="67"/>
      <c r="CA256" s="67"/>
      <c r="CB256" s="67"/>
      <c r="CC256" s="67"/>
      <c r="CD256" s="67"/>
      <c r="CE256" s="67"/>
      <c r="CF256" s="67"/>
      <c r="CG256" s="67"/>
      <c r="CH256" s="67"/>
      <c r="CI256" s="67"/>
      <c r="CJ256" s="67"/>
      <c r="CK256" s="67"/>
      <c r="CL256" s="67"/>
      <c r="CM256" s="67"/>
      <c r="CN256" s="67"/>
      <c r="CO256" s="67"/>
      <c r="CP256" s="67"/>
      <c r="CQ256" s="67"/>
      <c r="CR256" s="67"/>
      <c r="CS256" s="67"/>
      <c r="CT256" s="67"/>
      <c r="CU256" s="67"/>
      <c r="CV256" s="67"/>
      <c r="CW256" s="67"/>
    </row>
    <row r="257" spans="4:101" x14ac:dyDescent="0.2"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215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  <c r="BZ257" s="67"/>
      <c r="CA257" s="67"/>
      <c r="CB257" s="67"/>
      <c r="CC257" s="67"/>
      <c r="CD257" s="67"/>
      <c r="CE257" s="67"/>
      <c r="CF257" s="67"/>
      <c r="CG257" s="67"/>
      <c r="CH257" s="67"/>
      <c r="CI257" s="67"/>
      <c r="CJ257" s="67"/>
      <c r="CK257" s="67"/>
      <c r="CL257" s="67"/>
      <c r="CM257" s="67"/>
      <c r="CN257" s="67"/>
      <c r="CO257" s="67"/>
      <c r="CP257" s="67"/>
      <c r="CQ257" s="67"/>
      <c r="CR257" s="67"/>
      <c r="CS257" s="67"/>
      <c r="CT257" s="67"/>
      <c r="CU257" s="67"/>
      <c r="CV257" s="67"/>
      <c r="CW257" s="67"/>
    </row>
    <row r="258" spans="4:101" x14ac:dyDescent="0.2"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215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  <c r="BZ258" s="67"/>
      <c r="CA258" s="67"/>
      <c r="CB258" s="67"/>
      <c r="CC258" s="67"/>
      <c r="CD258" s="67"/>
      <c r="CE258" s="67"/>
      <c r="CF258" s="67"/>
      <c r="CG258" s="67"/>
      <c r="CH258" s="67"/>
      <c r="CI258" s="67"/>
      <c r="CJ258" s="67"/>
      <c r="CK258" s="67"/>
      <c r="CL258" s="67"/>
      <c r="CM258" s="67"/>
      <c r="CN258" s="67"/>
      <c r="CO258" s="67"/>
      <c r="CP258" s="67"/>
      <c r="CQ258" s="67"/>
      <c r="CR258" s="67"/>
      <c r="CS258" s="67"/>
      <c r="CT258" s="67"/>
      <c r="CU258" s="67"/>
      <c r="CV258" s="67"/>
      <c r="CW258" s="67"/>
    </row>
    <row r="259" spans="4:101" x14ac:dyDescent="0.2"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215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  <c r="BZ259" s="67"/>
      <c r="CA259" s="67"/>
      <c r="CB259" s="67"/>
      <c r="CC259" s="67"/>
      <c r="CD259" s="67"/>
      <c r="CE259" s="67"/>
      <c r="CF259" s="67"/>
      <c r="CG259" s="67"/>
      <c r="CH259" s="67"/>
      <c r="CI259" s="67"/>
      <c r="CJ259" s="67"/>
      <c r="CK259" s="67"/>
      <c r="CL259" s="67"/>
      <c r="CM259" s="67"/>
      <c r="CN259" s="67"/>
      <c r="CO259" s="67"/>
      <c r="CP259" s="67"/>
      <c r="CQ259" s="67"/>
      <c r="CR259" s="67"/>
      <c r="CS259" s="67"/>
      <c r="CT259" s="67"/>
      <c r="CU259" s="67"/>
      <c r="CV259" s="67"/>
      <c r="CW259" s="67"/>
    </row>
    <row r="260" spans="4:101" x14ac:dyDescent="0.2"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215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  <c r="BZ260" s="67"/>
      <c r="CA260" s="67"/>
      <c r="CB260" s="67"/>
      <c r="CC260" s="67"/>
      <c r="CD260" s="67"/>
      <c r="CE260" s="67"/>
      <c r="CF260" s="67"/>
      <c r="CG260" s="67"/>
      <c r="CH260" s="67"/>
      <c r="CI260" s="67"/>
      <c r="CJ260" s="67"/>
      <c r="CK260" s="67"/>
      <c r="CL260" s="67"/>
      <c r="CM260" s="67"/>
      <c r="CN260" s="67"/>
      <c r="CO260" s="67"/>
      <c r="CP260" s="67"/>
      <c r="CQ260" s="67"/>
      <c r="CR260" s="67"/>
      <c r="CS260" s="67"/>
      <c r="CT260" s="67"/>
      <c r="CU260" s="67"/>
      <c r="CV260" s="67"/>
      <c r="CW260" s="67"/>
    </row>
    <row r="261" spans="4:101" x14ac:dyDescent="0.2"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215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  <c r="BZ261" s="67"/>
      <c r="CA261" s="67"/>
      <c r="CB261" s="67"/>
      <c r="CC261" s="67"/>
      <c r="CD261" s="67"/>
      <c r="CE261" s="67"/>
      <c r="CF261" s="67"/>
      <c r="CG261" s="67"/>
      <c r="CH261" s="67"/>
      <c r="CI261" s="67"/>
      <c r="CJ261" s="67"/>
      <c r="CK261" s="67"/>
      <c r="CL261" s="67"/>
      <c r="CM261" s="67"/>
      <c r="CN261" s="67"/>
      <c r="CO261" s="67"/>
      <c r="CP261" s="67"/>
      <c r="CQ261" s="67"/>
      <c r="CR261" s="67"/>
      <c r="CS261" s="67"/>
      <c r="CT261" s="67"/>
      <c r="CU261" s="67"/>
      <c r="CV261" s="67"/>
      <c r="CW261" s="67"/>
    </row>
    <row r="262" spans="4:101" x14ac:dyDescent="0.2"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215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  <c r="BZ262" s="67"/>
      <c r="CA262" s="67"/>
      <c r="CB262" s="67"/>
      <c r="CC262" s="67"/>
      <c r="CD262" s="67"/>
      <c r="CE262" s="67"/>
      <c r="CF262" s="67"/>
      <c r="CG262" s="67"/>
      <c r="CH262" s="67"/>
      <c r="CI262" s="67"/>
      <c r="CJ262" s="67"/>
      <c r="CK262" s="67"/>
      <c r="CL262" s="67"/>
      <c r="CM262" s="67"/>
      <c r="CN262" s="67"/>
      <c r="CO262" s="67"/>
      <c r="CP262" s="67"/>
      <c r="CQ262" s="67"/>
      <c r="CR262" s="67"/>
      <c r="CS262" s="67"/>
      <c r="CT262" s="67"/>
      <c r="CU262" s="67"/>
      <c r="CV262" s="67"/>
      <c r="CW262" s="67"/>
    </row>
    <row r="263" spans="4:101" x14ac:dyDescent="0.2"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215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  <c r="BZ263" s="67"/>
      <c r="CA263" s="67"/>
      <c r="CB263" s="67"/>
      <c r="CC263" s="67"/>
      <c r="CD263" s="67"/>
      <c r="CE263" s="67"/>
      <c r="CF263" s="67"/>
      <c r="CG263" s="67"/>
      <c r="CH263" s="67"/>
      <c r="CI263" s="67"/>
      <c r="CJ263" s="67"/>
      <c r="CK263" s="67"/>
      <c r="CL263" s="67"/>
      <c r="CM263" s="67"/>
      <c r="CN263" s="67"/>
      <c r="CO263" s="67"/>
      <c r="CP263" s="67"/>
      <c r="CQ263" s="67"/>
      <c r="CR263" s="67"/>
      <c r="CS263" s="67"/>
      <c r="CT263" s="67"/>
      <c r="CU263" s="67"/>
      <c r="CV263" s="67"/>
      <c r="CW263" s="67"/>
    </row>
    <row r="264" spans="4:101" x14ac:dyDescent="0.2"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215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  <c r="BZ264" s="67"/>
      <c r="CA264" s="67"/>
      <c r="CB264" s="67"/>
      <c r="CC264" s="67"/>
      <c r="CD264" s="67"/>
      <c r="CE264" s="67"/>
      <c r="CF264" s="67"/>
      <c r="CG264" s="67"/>
      <c r="CH264" s="67"/>
      <c r="CI264" s="67"/>
      <c r="CJ264" s="67"/>
      <c r="CK264" s="67"/>
      <c r="CL264" s="67"/>
      <c r="CM264" s="67"/>
      <c r="CN264" s="67"/>
      <c r="CO264" s="67"/>
      <c r="CP264" s="67"/>
      <c r="CQ264" s="67"/>
      <c r="CR264" s="67"/>
      <c r="CS264" s="67"/>
      <c r="CT264" s="67"/>
      <c r="CU264" s="67"/>
      <c r="CV264" s="67"/>
      <c r="CW264" s="67"/>
    </row>
    <row r="265" spans="4:101" x14ac:dyDescent="0.2"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215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  <c r="BZ265" s="67"/>
      <c r="CA265" s="67"/>
      <c r="CB265" s="67"/>
      <c r="CC265" s="67"/>
      <c r="CD265" s="67"/>
      <c r="CE265" s="67"/>
      <c r="CF265" s="67"/>
      <c r="CG265" s="67"/>
      <c r="CH265" s="67"/>
      <c r="CI265" s="67"/>
      <c r="CJ265" s="67"/>
      <c r="CK265" s="67"/>
      <c r="CL265" s="67"/>
      <c r="CM265" s="67"/>
      <c r="CN265" s="67"/>
      <c r="CO265" s="67"/>
      <c r="CP265" s="67"/>
      <c r="CQ265" s="67"/>
      <c r="CR265" s="67"/>
      <c r="CS265" s="67"/>
      <c r="CT265" s="67"/>
      <c r="CU265" s="67"/>
      <c r="CV265" s="67"/>
      <c r="CW265" s="67"/>
    </row>
    <row r="266" spans="4:101" x14ac:dyDescent="0.2"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215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  <c r="BZ266" s="67"/>
      <c r="CA266" s="67"/>
      <c r="CB266" s="67"/>
      <c r="CC266" s="67"/>
      <c r="CD266" s="67"/>
      <c r="CE266" s="67"/>
      <c r="CF266" s="67"/>
      <c r="CG266" s="67"/>
      <c r="CH266" s="67"/>
      <c r="CI266" s="67"/>
      <c r="CJ266" s="67"/>
      <c r="CK266" s="67"/>
      <c r="CL266" s="67"/>
      <c r="CM266" s="67"/>
      <c r="CN266" s="67"/>
      <c r="CO266" s="67"/>
      <c r="CP266" s="67"/>
      <c r="CQ266" s="67"/>
      <c r="CR266" s="67"/>
      <c r="CS266" s="67"/>
      <c r="CT266" s="67"/>
      <c r="CU266" s="67"/>
      <c r="CV266" s="67"/>
      <c r="CW266" s="67"/>
    </row>
    <row r="267" spans="4:101" x14ac:dyDescent="0.2"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215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  <c r="BZ267" s="67"/>
      <c r="CA267" s="67"/>
      <c r="CB267" s="67"/>
      <c r="CC267" s="67"/>
      <c r="CD267" s="67"/>
      <c r="CE267" s="67"/>
      <c r="CF267" s="67"/>
      <c r="CG267" s="67"/>
      <c r="CH267" s="67"/>
      <c r="CI267" s="67"/>
      <c r="CJ267" s="67"/>
      <c r="CK267" s="67"/>
      <c r="CL267" s="67"/>
      <c r="CM267" s="67"/>
      <c r="CN267" s="67"/>
      <c r="CO267" s="67"/>
      <c r="CP267" s="67"/>
      <c r="CQ267" s="67"/>
      <c r="CR267" s="67"/>
      <c r="CS267" s="67"/>
      <c r="CT267" s="67"/>
      <c r="CU267" s="67"/>
      <c r="CV267" s="67"/>
      <c r="CW267" s="67"/>
    </row>
    <row r="268" spans="4:101" x14ac:dyDescent="0.2"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215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  <c r="BZ268" s="67"/>
      <c r="CA268" s="67"/>
      <c r="CB268" s="67"/>
      <c r="CC268" s="67"/>
      <c r="CD268" s="67"/>
      <c r="CE268" s="67"/>
      <c r="CF268" s="67"/>
      <c r="CG268" s="67"/>
      <c r="CH268" s="67"/>
      <c r="CI268" s="67"/>
      <c r="CJ268" s="67"/>
      <c r="CK268" s="67"/>
      <c r="CL268" s="67"/>
      <c r="CM268" s="67"/>
      <c r="CN268" s="67"/>
      <c r="CO268" s="67"/>
      <c r="CP268" s="67"/>
      <c r="CQ268" s="67"/>
      <c r="CR268" s="67"/>
      <c r="CS268" s="67"/>
      <c r="CT268" s="67"/>
      <c r="CU268" s="67"/>
      <c r="CV268" s="67"/>
      <c r="CW268" s="67"/>
    </row>
    <row r="269" spans="4:101" x14ac:dyDescent="0.2"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215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  <c r="BZ269" s="67"/>
      <c r="CA269" s="67"/>
      <c r="CB269" s="67"/>
      <c r="CC269" s="67"/>
      <c r="CD269" s="67"/>
      <c r="CE269" s="67"/>
      <c r="CF269" s="67"/>
      <c r="CG269" s="67"/>
      <c r="CH269" s="67"/>
      <c r="CI269" s="67"/>
      <c r="CJ269" s="67"/>
      <c r="CK269" s="67"/>
      <c r="CL269" s="67"/>
      <c r="CM269" s="67"/>
      <c r="CN269" s="67"/>
      <c r="CO269" s="67"/>
      <c r="CP269" s="67"/>
      <c r="CQ269" s="67"/>
      <c r="CR269" s="67"/>
      <c r="CS269" s="67"/>
      <c r="CT269" s="67"/>
      <c r="CU269" s="67"/>
      <c r="CV269" s="67"/>
      <c r="CW269" s="67"/>
    </row>
    <row r="270" spans="4:101" x14ac:dyDescent="0.2"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215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  <c r="BZ270" s="67"/>
      <c r="CA270" s="67"/>
      <c r="CB270" s="67"/>
      <c r="CC270" s="67"/>
      <c r="CD270" s="67"/>
      <c r="CE270" s="67"/>
      <c r="CF270" s="67"/>
      <c r="CG270" s="67"/>
      <c r="CH270" s="67"/>
      <c r="CI270" s="67"/>
      <c r="CJ270" s="67"/>
      <c r="CK270" s="67"/>
      <c r="CL270" s="67"/>
      <c r="CM270" s="67"/>
      <c r="CN270" s="67"/>
      <c r="CO270" s="67"/>
      <c r="CP270" s="67"/>
      <c r="CQ270" s="67"/>
      <c r="CR270" s="67"/>
      <c r="CS270" s="67"/>
      <c r="CT270" s="67"/>
      <c r="CU270" s="67"/>
      <c r="CV270" s="67"/>
      <c r="CW270" s="67"/>
    </row>
    <row r="271" spans="4:101" x14ac:dyDescent="0.2"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215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  <c r="BZ271" s="67"/>
      <c r="CA271" s="67"/>
      <c r="CB271" s="67"/>
      <c r="CC271" s="67"/>
      <c r="CD271" s="67"/>
      <c r="CE271" s="67"/>
      <c r="CF271" s="67"/>
      <c r="CG271" s="67"/>
      <c r="CH271" s="67"/>
      <c r="CI271" s="67"/>
      <c r="CJ271" s="67"/>
      <c r="CK271" s="67"/>
      <c r="CL271" s="67"/>
      <c r="CM271" s="67"/>
      <c r="CN271" s="67"/>
      <c r="CO271" s="67"/>
      <c r="CP271" s="67"/>
      <c r="CQ271" s="67"/>
      <c r="CR271" s="67"/>
      <c r="CS271" s="67"/>
      <c r="CT271" s="67"/>
      <c r="CU271" s="67"/>
      <c r="CV271" s="67"/>
      <c r="CW271" s="67"/>
    </row>
    <row r="272" spans="4:101" x14ac:dyDescent="0.2"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215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  <c r="BZ272" s="67"/>
      <c r="CA272" s="67"/>
      <c r="CB272" s="67"/>
      <c r="CC272" s="67"/>
      <c r="CD272" s="67"/>
      <c r="CE272" s="67"/>
      <c r="CF272" s="67"/>
      <c r="CG272" s="67"/>
      <c r="CH272" s="67"/>
      <c r="CI272" s="67"/>
      <c r="CJ272" s="67"/>
      <c r="CK272" s="67"/>
      <c r="CL272" s="67"/>
      <c r="CM272" s="67"/>
      <c r="CN272" s="67"/>
      <c r="CO272" s="67"/>
      <c r="CP272" s="67"/>
      <c r="CQ272" s="67"/>
      <c r="CR272" s="67"/>
      <c r="CS272" s="67"/>
      <c r="CT272" s="67"/>
      <c r="CU272" s="67"/>
      <c r="CV272" s="67"/>
      <c r="CW272" s="67"/>
    </row>
    <row r="273" spans="4:101" x14ac:dyDescent="0.2"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215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  <c r="BZ273" s="67"/>
      <c r="CA273" s="67"/>
      <c r="CB273" s="67"/>
      <c r="CC273" s="67"/>
      <c r="CD273" s="67"/>
      <c r="CE273" s="67"/>
      <c r="CF273" s="67"/>
      <c r="CG273" s="67"/>
      <c r="CH273" s="67"/>
      <c r="CI273" s="67"/>
      <c r="CJ273" s="67"/>
      <c r="CK273" s="67"/>
      <c r="CL273" s="67"/>
      <c r="CM273" s="67"/>
      <c r="CN273" s="67"/>
      <c r="CO273" s="67"/>
      <c r="CP273" s="67"/>
      <c r="CQ273" s="67"/>
      <c r="CR273" s="67"/>
      <c r="CS273" s="67"/>
      <c r="CT273" s="67"/>
      <c r="CU273" s="67"/>
      <c r="CV273" s="67"/>
      <c r="CW273" s="67"/>
    </row>
    <row r="274" spans="4:101" x14ac:dyDescent="0.2"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215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  <c r="BZ274" s="67"/>
      <c r="CA274" s="67"/>
      <c r="CB274" s="67"/>
      <c r="CC274" s="67"/>
      <c r="CD274" s="67"/>
      <c r="CE274" s="67"/>
      <c r="CF274" s="67"/>
      <c r="CG274" s="67"/>
      <c r="CH274" s="67"/>
      <c r="CI274" s="67"/>
      <c r="CJ274" s="67"/>
      <c r="CK274" s="67"/>
      <c r="CL274" s="67"/>
      <c r="CM274" s="67"/>
      <c r="CN274" s="67"/>
      <c r="CO274" s="67"/>
      <c r="CP274" s="67"/>
      <c r="CQ274" s="67"/>
      <c r="CR274" s="67"/>
      <c r="CS274" s="67"/>
      <c r="CT274" s="67"/>
      <c r="CU274" s="67"/>
      <c r="CV274" s="67"/>
      <c r="CW274" s="67"/>
    </row>
    <row r="275" spans="4:101" x14ac:dyDescent="0.2"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215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  <c r="BZ275" s="67"/>
      <c r="CA275" s="67"/>
      <c r="CB275" s="67"/>
      <c r="CC275" s="67"/>
      <c r="CD275" s="67"/>
      <c r="CE275" s="67"/>
      <c r="CF275" s="67"/>
      <c r="CG275" s="67"/>
      <c r="CH275" s="67"/>
      <c r="CI275" s="67"/>
      <c r="CJ275" s="67"/>
      <c r="CK275" s="67"/>
      <c r="CL275" s="67"/>
      <c r="CM275" s="67"/>
      <c r="CN275" s="67"/>
      <c r="CO275" s="67"/>
      <c r="CP275" s="67"/>
      <c r="CQ275" s="67"/>
      <c r="CR275" s="67"/>
      <c r="CS275" s="67"/>
      <c r="CT275" s="67"/>
      <c r="CU275" s="67"/>
      <c r="CV275" s="67"/>
      <c r="CW275" s="67"/>
    </row>
    <row r="276" spans="4:101" x14ac:dyDescent="0.2"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215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  <c r="BZ276" s="67"/>
      <c r="CA276" s="67"/>
      <c r="CB276" s="67"/>
      <c r="CC276" s="67"/>
      <c r="CD276" s="67"/>
      <c r="CE276" s="67"/>
      <c r="CF276" s="67"/>
      <c r="CG276" s="67"/>
      <c r="CH276" s="67"/>
      <c r="CI276" s="67"/>
      <c r="CJ276" s="67"/>
      <c r="CK276" s="67"/>
      <c r="CL276" s="67"/>
      <c r="CM276" s="67"/>
      <c r="CN276" s="67"/>
      <c r="CO276" s="67"/>
      <c r="CP276" s="67"/>
      <c r="CQ276" s="67"/>
      <c r="CR276" s="67"/>
      <c r="CS276" s="67"/>
      <c r="CT276" s="67"/>
      <c r="CU276" s="67"/>
      <c r="CV276" s="67"/>
      <c r="CW276" s="67"/>
    </row>
    <row r="277" spans="4:101" x14ac:dyDescent="0.2"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215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  <c r="BZ277" s="67"/>
      <c r="CA277" s="67"/>
      <c r="CB277" s="67"/>
      <c r="CC277" s="67"/>
      <c r="CD277" s="67"/>
      <c r="CE277" s="67"/>
      <c r="CF277" s="67"/>
      <c r="CG277" s="67"/>
      <c r="CH277" s="67"/>
      <c r="CI277" s="67"/>
      <c r="CJ277" s="67"/>
      <c r="CK277" s="67"/>
      <c r="CL277" s="67"/>
      <c r="CM277" s="67"/>
      <c r="CN277" s="67"/>
      <c r="CO277" s="67"/>
      <c r="CP277" s="67"/>
      <c r="CQ277" s="67"/>
      <c r="CR277" s="67"/>
      <c r="CS277" s="67"/>
      <c r="CT277" s="67"/>
      <c r="CU277" s="67"/>
      <c r="CV277" s="67"/>
      <c r="CW277" s="67"/>
    </row>
    <row r="278" spans="4:101" x14ac:dyDescent="0.2"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215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  <c r="BZ278" s="67"/>
      <c r="CA278" s="67"/>
      <c r="CB278" s="67"/>
      <c r="CC278" s="67"/>
      <c r="CD278" s="67"/>
      <c r="CE278" s="67"/>
      <c r="CF278" s="67"/>
      <c r="CG278" s="67"/>
      <c r="CH278" s="67"/>
      <c r="CI278" s="67"/>
      <c r="CJ278" s="67"/>
      <c r="CK278" s="67"/>
      <c r="CL278" s="67"/>
      <c r="CM278" s="67"/>
      <c r="CN278" s="67"/>
      <c r="CO278" s="67"/>
      <c r="CP278" s="67"/>
      <c r="CQ278" s="67"/>
      <c r="CR278" s="67"/>
      <c r="CS278" s="67"/>
      <c r="CT278" s="67"/>
      <c r="CU278" s="67"/>
      <c r="CV278" s="67"/>
      <c r="CW278" s="67"/>
    </row>
    <row r="279" spans="4:101" x14ac:dyDescent="0.2"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215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  <c r="BZ279" s="67"/>
      <c r="CA279" s="67"/>
      <c r="CB279" s="67"/>
      <c r="CC279" s="67"/>
      <c r="CD279" s="67"/>
      <c r="CE279" s="67"/>
      <c r="CF279" s="67"/>
      <c r="CG279" s="67"/>
      <c r="CH279" s="67"/>
      <c r="CI279" s="67"/>
      <c r="CJ279" s="67"/>
      <c r="CK279" s="67"/>
      <c r="CL279" s="67"/>
      <c r="CM279" s="67"/>
      <c r="CN279" s="67"/>
      <c r="CO279" s="67"/>
      <c r="CP279" s="67"/>
      <c r="CQ279" s="67"/>
      <c r="CR279" s="67"/>
      <c r="CS279" s="67"/>
      <c r="CT279" s="67"/>
      <c r="CU279" s="67"/>
      <c r="CV279" s="67"/>
      <c r="CW279" s="67"/>
    </row>
    <row r="280" spans="4:101" x14ac:dyDescent="0.2"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215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  <c r="BZ280" s="67"/>
      <c r="CA280" s="67"/>
      <c r="CB280" s="67"/>
      <c r="CC280" s="67"/>
      <c r="CD280" s="67"/>
      <c r="CE280" s="67"/>
      <c r="CF280" s="67"/>
      <c r="CG280" s="67"/>
      <c r="CH280" s="67"/>
      <c r="CI280" s="67"/>
      <c r="CJ280" s="67"/>
      <c r="CK280" s="67"/>
      <c r="CL280" s="67"/>
      <c r="CM280" s="67"/>
      <c r="CN280" s="67"/>
      <c r="CO280" s="67"/>
      <c r="CP280" s="67"/>
      <c r="CQ280" s="67"/>
      <c r="CR280" s="67"/>
      <c r="CS280" s="67"/>
      <c r="CT280" s="67"/>
      <c r="CU280" s="67"/>
      <c r="CV280" s="67"/>
      <c r="CW280" s="67"/>
    </row>
    <row r="281" spans="4:101" x14ac:dyDescent="0.2"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215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  <c r="BZ281" s="67"/>
      <c r="CA281" s="67"/>
      <c r="CB281" s="67"/>
      <c r="CC281" s="67"/>
      <c r="CD281" s="67"/>
      <c r="CE281" s="67"/>
      <c r="CF281" s="67"/>
      <c r="CG281" s="67"/>
      <c r="CH281" s="67"/>
      <c r="CI281" s="67"/>
      <c r="CJ281" s="67"/>
      <c r="CK281" s="67"/>
      <c r="CL281" s="67"/>
      <c r="CM281" s="67"/>
      <c r="CN281" s="67"/>
      <c r="CO281" s="67"/>
      <c r="CP281" s="67"/>
      <c r="CQ281" s="67"/>
      <c r="CR281" s="67"/>
      <c r="CS281" s="67"/>
      <c r="CT281" s="67"/>
      <c r="CU281" s="67"/>
      <c r="CV281" s="67"/>
      <c r="CW281" s="67"/>
    </row>
    <row r="282" spans="4:101" x14ac:dyDescent="0.2"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215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  <c r="BZ282" s="67"/>
      <c r="CA282" s="67"/>
      <c r="CB282" s="67"/>
      <c r="CC282" s="67"/>
      <c r="CD282" s="67"/>
      <c r="CE282" s="67"/>
      <c r="CF282" s="67"/>
      <c r="CG282" s="67"/>
      <c r="CH282" s="67"/>
      <c r="CI282" s="67"/>
      <c r="CJ282" s="67"/>
      <c r="CK282" s="67"/>
      <c r="CL282" s="67"/>
      <c r="CM282" s="67"/>
      <c r="CN282" s="67"/>
      <c r="CO282" s="67"/>
      <c r="CP282" s="67"/>
      <c r="CQ282" s="67"/>
      <c r="CR282" s="67"/>
      <c r="CS282" s="67"/>
      <c r="CT282" s="67"/>
      <c r="CU282" s="67"/>
      <c r="CV282" s="67"/>
      <c r="CW282" s="67"/>
    </row>
    <row r="283" spans="4:101" x14ac:dyDescent="0.2"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215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  <c r="BZ283" s="67"/>
      <c r="CA283" s="67"/>
      <c r="CB283" s="67"/>
      <c r="CC283" s="67"/>
      <c r="CD283" s="67"/>
      <c r="CE283" s="67"/>
      <c r="CF283" s="67"/>
      <c r="CG283" s="67"/>
      <c r="CH283" s="67"/>
      <c r="CI283" s="67"/>
      <c r="CJ283" s="67"/>
      <c r="CK283" s="67"/>
      <c r="CL283" s="67"/>
      <c r="CM283" s="67"/>
      <c r="CN283" s="67"/>
      <c r="CO283" s="67"/>
      <c r="CP283" s="67"/>
      <c r="CQ283" s="67"/>
      <c r="CR283" s="67"/>
      <c r="CS283" s="67"/>
      <c r="CT283" s="67"/>
      <c r="CU283" s="67"/>
      <c r="CV283" s="67"/>
      <c r="CW283" s="67"/>
    </row>
    <row r="284" spans="4:101" x14ac:dyDescent="0.2"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215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  <c r="BZ284" s="67"/>
      <c r="CA284" s="67"/>
      <c r="CB284" s="67"/>
      <c r="CC284" s="67"/>
      <c r="CD284" s="67"/>
      <c r="CE284" s="67"/>
      <c r="CF284" s="67"/>
      <c r="CG284" s="67"/>
      <c r="CH284" s="67"/>
      <c r="CI284" s="67"/>
      <c r="CJ284" s="67"/>
      <c r="CK284" s="67"/>
      <c r="CL284" s="67"/>
      <c r="CM284" s="67"/>
      <c r="CN284" s="67"/>
      <c r="CO284" s="67"/>
      <c r="CP284" s="67"/>
      <c r="CQ284" s="67"/>
      <c r="CR284" s="67"/>
      <c r="CS284" s="67"/>
      <c r="CT284" s="67"/>
      <c r="CU284" s="67"/>
      <c r="CV284" s="67"/>
      <c r="CW284" s="67"/>
    </row>
    <row r="285" spans="4:101" x14ac:dyDescent="0.2"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215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  <c r="BZ285" s="67"/>
      <c r="CA285" s="67"/>
      <c r="CB285" s="67"/>
      <c r="CC285" s="67"/>
      <c r="CD285" s="67"/>
      <c r="CE285" s="67"/>
      <c r="CF285" s="67"/>
      <c r="CG285" s="67"/>
      <c r="CH285" s="67"/>
      <c r="CI285" s="67"/>
      <c r="CJ285" s="67"/>
      <c r="CK285" s="67"/>
      <c r="CL285" s="67"/>
      <c r="CM285" s="67"/>
      <c r="CN285" s="67"/>
      <c r="CO285" s="67"/>
      <c r="CP285" s="67"/>
      <c r="CQ285" s="67"/>
      <c r="CR285" s="67"/>
      <c r="CS285" s="67"/>
      <c r="CT285" s="67"/>
      <c r="CU285" s="67"/>
      <c r="CV285" s="67"/>
      <c r="CW285" s="67"/>
    </row>
    <row r="286" spans="4:101" x14ac:dyDescent="0.2"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215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  <c r="BZ286" s="67"/>
      <c r="CA286" s="67"/>
      <c r="CB286" s="67"/>
      <c r="CC286" s="67"/>
      <c r="CD286" s="67"/>
      <c r="CE286" s="67"/>
      <c r="CF286" s="67"/>
      <c r="CG286" s="67"/>
      <c r="CH286" s="67"/>
      <c r="CI286" s="67"/>
      <c r="CJ286" s="67"/>
      <c r="CK286" s="67"/>
      <c r="CL286" s="67"/>
      <c r="CM286" s="67"/>
      <c r="CN286" s="67"/>
      <c r="CO286" s="67"/>
      <c r="CP286" s="67"/>
      <c r="CQ286" s="67"/>
      <c r="CR286" s="67"/>
      <c r="CS286" s="67"/>
      <c r="CT286" s="67"/>
      <c r="CU286" s="67"/>
      <c r="CV286" s="67"/>
      <c r="CW286" s="67"/>
    </row>
    <row r="287" spans="4:101" x14ac:dyDescent="0.2"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215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  <c r="BZ287" s="67"/>
      <c r="CA287" s="67"/>
      <c r="CB287" s="67"/>
      <c r="CC287" s="67"/>
      <c r="CD287" s="67"/>
      <c r="CE287" s="67"/>
      <c r="CF287" s="67"/>
      <c r="CG287" s="67"/>
      <c r="CH287" s="67"/>
      <c r="CI287" s="67"/>
      <c r="CJ287" s="67"/>
      <c r="CK287" s="67"/>
      <c r="CL287" s="67"/>
      <c r="CM287" s="67"/>
      <c r="CN287" s="67"/>
      <c r="CO287" s="67"/>
      <c r="CP287" s="67"/>
      <c r="CQ287" s="67"/>
      <c r="CR287" s="67"/>
      <c r="CS287" s="67"/>
      <c r="CT287" s="67"/>
      <c r="CU287" s="67"/>
      <c r="CV287" s="67"/>
      <c r="CW287" s="67"/>
    </row>
    <row r="288" spans="4:101" x14ac:dyDescent="0.2"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215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  <c r="BZ288" s="67"/>
      <c r="CA288" s="67"/>
      <c r="CB288" s="67"/>
      <c r="CC288" s="67"/>
      <c r="CD288" s="67"/>
      <c r="CE288" s="67"/>
      <c r="CF288" s="67"/>
      <c r="CG288" s="67"/>
      <c r="CH288" s="67"/>
      <c r="CI288" s="67"/>
      <c r="CJ288" s="67"/>
      <c r="CK288" s="67"/>
      <c r="CL288" s="67"/>
      <c r="CM288" s="67"/>
      <c r="CN288" s="67"/>
      <c r="CO288" s="67"/>
      <c r="CP288" s="67"/>
      <c r="CQ288" s="67"/>
      <c r="CR288" s="67"/>
      <c r="CS288" s="67"/>
      <c r="CT288" s="67"/>
      <c r="CU288" s="67"/>
      <c r="CV288" s="67"/>
      <c r="CW288" s="67"/>
    </row>
    <row r="289" spans="4:101" x14ac:dyDescent="0.2"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215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  <c r="BZ289" s="67"/>
      <c r="CA289" s="67"/>
      <c r="CB289" s="67"/>
      <c r="CC289" s="67"/>
      <c r="CD289" s="67"/>
      <c r="CE289" s="67"/>
      <c r="CF289" s="67"/>
      <c r="CG289" s="67"/>
      <c r="CH289" s="67"/>
      <c r="CI289" s="67"/>
      <c r="CJ289" s="67"/>
      <c r="CK289" s="67"/>
      <c r="CL289" s="67"/>
      <c r="CM289" s="67"/>
      <c r="CN289" s="67"/>
      <c r="CO289" s="67"/>
      <c r="CP289" s="67"/>
      <c r="CQ289" s="67"/>
      <c r="CR289" s="67"/>
      <c r="CS289" s="67"/>
      <c r="CT289" s="67"/>
      <c r="CU289" s="67"/>
      <c r="CV289" s="67"/>
      <c r="CW289" s="67"/>
    </row>
    <row r="290" spans="4:101" x14ac:dyDescent="0.2"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215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  <c r="BZ290" s="67"/>
      <c r="CA290" s="67"/>
      <c r="CB290" s="67"/>
      <c r="CC290" s="67"/>
      <c r="CD290" s="67"/>
      <c r="CE290" s="67"/>
      <c r="CF290" s="67"/>
      <c r="CG290" s="67"/>
      <c r="CH290" s="67"/>
      <c r="CI290" s="67"/>
      <c r="CJ290" s="67"/>
      <c r="CK290" s="67"/>
      <c r="CL290" s="67"/>
      <c r="CM290" s="67"/>
      <c r="CN290" s="67"/>
      <c r="CO290" s="67"/>
      <c r="CP290" s="67"/>
      <c r="CQ290" s="67"/>
      <c r="CR290" s="67"/>
      <c r="CS290" s="67"/>
      <c r="CT290" s="67"/>
      <c r="CU290" s="67"/>
      <c r="CV290" s="67"/>
      <c r="CW290" s="67"/>
    </row>
    <row r="291" spans="4:101" x14ac:dyDescent="0.2"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215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  <c r="BZ291" s="67"/>
      <c r="CA291" s="67"/>
      <c r="CB291" s="67"/>
      <c r="CC291" s="67"/>
      <c r="CD291" s="67"/>
      <c r="CE291" s="67"/>
      <c r="CF291" s="67"/>
      <c r="CG291" s="67"/>
      <c r="CH291" s="67"/>
      <c r="CI291" s="67"/>
      <c r="CJ291" s="67"/>
      <c r="CK291" s="67"/>
      <c r="CL291" s="67"/>
      <c r="CM291" s="67"/>
      <c r="CN291" s="67"/>
      <c r="CO291" s="67"/>
      <c r="CP291" s="67"/>
      <c r="CQ291" s="67"/>
      <c r="CR291" s="67"/>
      <c r="CS291" s="67"/>
      <c r="CT291" s="67"/>
      <c r="CU291" s="67"/>
      <c r="CV291" s="67"/>
      <c r="CW291" s="67"/>
    </row>
    <row r="292" spans="4:101" x14ac:dyDescent="0.2"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215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  <c r="BZ292" s="67"/>
      <c r="CA292" s="67"/>
      <c r="CB292" s="67"/>
      <c r="CC292" s="67"/>
      <c r="CD292" s="67"/>
      <c r="CE292" s="67"/>
      <c r="CF292" s="67"/>
      <c r="CG292" s="67"/>
      <c r="CH292" s="67"/>
      <c r="CI292" s="67"/>
      <c r="CJ292" s="67"/>
      <c r="CK292" s="67"/>
      <c r="CL292" s="67"/>
      <c r="CM292" s="67"/>
      <c r="CN292" s="67"/>
      <c r="CO292" s="67"/>
      <c r="CP292" s="67"/>
      <c r="CQ292" s="67"/>
      <c r="CR292" s="67"/>
      <c r="CS292" s="67"/>
      <c r="CT292" s="67"/>
      <c r="CU292" s="67"/>
      <c r="CV292" s="67"/>
      <c r="CW292" s="67"/>
    </row>
    <row r="293" spans="4:101" x14ac:dyDescent="0.2"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215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  <c r="BZ293" s="67"/>
      <c r="CA293" s="67"/>
      <c r="CB293" s="67"/>
      <c r="CC293" s="67"/>
      <c r="CD293" s="67"/>
      <c r="CE293" s="67"/>
      <c r="CF293" s="67"/>
      <c r="CG293" s="67"/>
      <c r="CH293" s="67"/>
      <c r="CI293" s="67"/>
      <c r="CJ293" s="67"/>
      <c r="CK293" s="67"/>
      <c r="CL293" s="67"/>
      <c r="CM293" s="67"/>
      <c r="CN293" s="67"/>
      <c r="CO293" s="67"/>
      <c r="CP293" s="67"/>
      <c r="CQ293" s="67"/>
      <c r="CR293" s="67"/>
      <c r="CS293" s="67"/>
      <c r="CT293" s="67"/>
      <c r="CU293" s="67"/>
      <c r="CV293" s="67"/>
      <c r="CW293" s="67"/>
    </row>
    <row r="294" spans="4:101" x14ac:dyDescent="0.2"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215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  <c r="BZ294" s="67"/>
      <c r="CA294" s="67"/>
      <c r="CB294" s="67"/>
      <c r="CC294" s="67"/>
      <c r="CD294" s="67"/>
      <c r="CE294" s="67"/>
      <c r="CF294" s="67"/>
      <c r="CG294" s="67"/>
      <c r="CH294" s="67"/>
      <c r="CI294" s="67"/>
      <c r="CJ294" s="67"/>
      <c r="CK294" s="67"/>
      <c r="CL294" s="67"/>
      <c r="CM294" s="67"/>
      <c r="CN294" s="67"/>
      <c r="CO294" s="67"/>
      <c r="CP294" s="67"/>
      <c r="CQ294" s="67"/>
      <c r="CR294" s="67"/>
      <c r="CS294" s="67"/>
      <c r="CT294" s="67"/>
      <c r="CU294" s="67"/>
      <c r="CV294" s="67"/>
      <c r="CW294" s="67"/>
    </row>
    <row r="295" spans="4:101" x14ac:dyDescent="0.2"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215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  <c r="BZ295" s="67"/>
      <c r="CA295" s="67"/>
      <c r="CB295" s="67"/>
      <c r="CC295" s="67"/>
      <c r="CD295" s="67"/>
      <c r="CE295" s="67"/>
      <c r="CF295" s="67"/>
      <c r="CG295" s="67"/>
      <c r="CH295" s="67"/>
      <c r="CI295" s="67"/>
      <c r="CJ295" s="67"/>
      <c r="CK295" s="67"/>
      <c r="CL295" s="67"/>
      <c r="CM295" s="67"/>
      <c r="CN295" s="67"/>
      <c r="CO295" s="67"/>
      <c r="CP295" s="67"/>
      <c r="CQ295" s="67"/>
      <c r="CR295" s="67"/>
      <c r="CS295" s="67"/>
      <c r="CT295" s="67"/>
      <c r="CU295" s="67"/>
      <c r="CV295" s="67"/>
      <c r="CW295" s="67"/>
    </row>
    <row r="296" spans="4:101" x14ac:dyDescent="0.2"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215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  <c r="BZ296" s="67"/>
      <c r="CA296" s="67"/>
      <c r="CB296" s="67"/>
      <c r="CC296" s="67"/>
      <c r="CD296" s="67"/>
      <c r="CE296" s="67"/>
      <c r="CF296" s="67"/>
      <c r="CG296" s="67"/>
      <c r="CH296" s="67"/>
      <c r="CI296" s="67"/>
      <c r="CJ296" s="67"/>
      <c r="CK296" s="67"/>
      <c r="CL296" s="67"/>
      <c r="CM296" s="67"/>
      <c r="CN296" s="67"/>
      <c r="CO296" s="67"/>
      <c r="CP296" s="67"/>
      <c r="CQ296" s="67"/>
      <c r="CR296" s="67"/>
      <c r="CS296" s="67"/>
      <c r="CT296" s="67"/>
      <c r="CU296" s="67"/>
      <c r="CV296" s="67"/>
      <c r="CW296" s="67"/>
    </row>
    <row r="297" spans="4:101" x14ac:dyDescent="0.2"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215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  <c r="BZ297" s="67"/>
      <c r="CA297" s="67"/>
      <c r="CB297" s="67"/>
      <c r="CC297" s="67"/>
      <c r="CD297" s="67"/>
      <c r="CE297" s="67"/>
      <c r="CF297" s="67"/>
      <c r="CG297" s="67"/>
      <c r="CH297" s="67"/>
      <c r="CI297" s="67"/>
      <c r="CJ297" s="67"/>
      <c r="CK297" s="67"/>
      <c r="CL297" s="67"/>
      <c r="CM297" s="67"/>
      <c r="CN297" s="67"/>
      <c r="CO297" s="67"/>
      <c r="CP297" s="67"/>
      <c r="CQ297" s="67"/>
      <c r="CR297" s="67"/>
      <c r="CS297" s="67"/>
      <c r="CT297" s="67"/>
      <c r="CU297" s="67"/>
      <c r="CV297" s="67"/>
      <c r="CW297" s="67"/>
    </row>
    <row r="298" spans="4:101" x14ac:dyDescent="0.2"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215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  <c r="BZ298" s="67"/>
      <c r="CA298" s="67"/>
      <c r="CB298" s="67"/>
      <c r="CC298" s="67"/>
      <c r="CD298" s="67"/>
      <c r="CE298" s="67"/>
      <c r="CF298" s="67"/>
      <c r="CG298" s="67"/>
      <c r="CH298" s="67"/>
      <c r="CI298" s="67"/>
      <c r="CJ298" s="67"/>
      <c r="CK298" s="67"/>
      <c r="CL298" s="67"/>
      <c r="CM298" s="67"/>
      <c r="CN298" s="67"/>
      <c r="CO298" s="67"/>
      <c r="CP298" s="67"/>
      <c r="CQ298" s="67"/>
      <c r="CR298" s="67"/>
      <c r="CS298" s="67"/>
      <c r="CT298" s="67"/>
      <c r="CU298" s="67"/>
      <c r="CV298" s="67"/>
      <c r="CW298" s="67"/>
    </row>
    <row r="299" spans="4:101" x14ac:dyDescent="0.2"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215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  <c r="BZ299" s="67"/>
      <c r="CA299" s="67"/>
      <c r="CB299" s="67"/>
      <c r="CC299" s="67"/>
      <c r="CD299" s="67"/>
      <c r="CE299" s="67"/>
      <c r="CF299" s="67"/>
      <c r="CG299" s="67"/>
      <c r="CH299" s="67"/>
      <c r="CI299" s="67"/>
      <c r="CJ299" s="67"/>
      <c r="CK299" s="67"/>
      <c r="CL299" s="67"/>
      <c r="CM299" s="67"/>
      <c r="CN299" s="67"/>
      <c r="CO299" s="67"/>
      <c r="CP299" s="67"/>
      <c r="CQ299" s="67"/>
      <c r="CR299" s="67"/>
      <c r="CS299" s="67"/>
      <c r="CT299" s="67"/>
      <c r="CU299" s="67"/>
      <c r="CV299" s="67"/>
      <c r="CW299" s="67"/>
    </row>
    <row r="300" spans="4:101" x14ac:dyDescent="0.2"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215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  <c r="BZ300" s="67"/>
      <c r="CA300" s="67"/>
      <c r="CB300" s="67"/>
      <c r="CC300" s="67"/>
      <c r="CD300" s="67"/>
      <c r="CE300" s="67"/>
      <c r="CF300" s="67"/>
      <c r="CG300" s="67"/>
      <c r="CH300" s="67"/>
      <c r="CI300" s="67"/>
      <c r="CJ300" s="67"/>
      <c r="CK300" s="67"/>
      <c r="CL300" s="67"/>
      <c r="CM300" s="67"/>
      <c r="CN300" s="67"/>
      <c r="CO300" s="67"/>
      <c r="CP300" s="67"/>
      <c r="CQ300" s="67"/>
      <c r="CR300" s="67"/>
      <c r="CS300" s="67"/>
      <c r="CT300" s="67"/>
      <c r="CU300" s="67"/>
      <c r="CV300" s="67"/>
      <c r="CW300" s="67"/>
    </row>
    <row r="301" spans="4:101" x14ac:dyDescent="0.2"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215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  <c r="BZ301" s="67"/>
      <c r="CA301" s="67"/>
      <c r="CB301" s="67"/>
      <c r="CC301" s="67"/>
      <c r="CD301" s="67"/>
      <c r="CE301" s="67"/>
      <c r="CF301" s="67"/>
      <c r="CG301" s="67"/>
      <c r="CH301" s="67"/>
      <c r="CI301" s="67"/>
      <c r="CJ301" s="67"/>
      <c r="CK301" s="67"/>
      <c r="CL301" s="67"/>
      <c r="CM301" s="67"/>
      <c r="CN301" s="67"/>
      <c r="CO301" s="67"/>
      <c r="CP301" s="67"/>
      <c r="CQ301" s="67"/>
      <c r="CR301" s="67"/>
      <c r="CS301" s="67"/>
      <c r="CT301" s="67"/>
      <c r="CU301" s="67"/>
      <c r="CV301" s="67"/>
      <c r="CW301" s="67"/>
    </row>
    <row r="302" spans="4:101" x14ac:dyDescent="0.2"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215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  <c r="BZ302" s="67"/>
      <c r="CA302" s="67"/>
      <c r="CB302" s="67"/>
      <c r="CC302" s="67"/>
      <c r="CD302" s="67"/>
      <c r="CE302" s="67"/>
      <c r="CF302" s="67"/>
      <c r="CG302" s="67"/>
      <c r="CH302" s="67"/>
      <c r="CI302" s="67"/>
      <c r="CJ302" s="67"/>
      <c r="CK302" s="67"/>
      <c r="CL302" s="67"/>
      <c r="CM302" s="67"/>
      <c r="CN302" s="67"/>
      <c r="CO302" s="67"/>
      <c r="CP302" s="67"/>
      <c r="CQ302" s="67"/>
      <c r="CR302" s="67"/>
      <c r="CS302" s="67"/>
      <c r="CT302" s="67"/>
      <c r="CU302" s="67"/>
      <c r="CV302" s="67"/>
      <c r="CW302" s="67"/>
    </row>
    <row r="303" spans="4:101" x14ac:dyDescent="0.2"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215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  <c r="BZ303" s="67"/>
      <c r="CA303" s="67"/>
      <c r="CB303" s="67"/>
      <c r="CC303" s="67"/>
      <c r="CD303" s="67"/>
      <c r="CE303" s="67"/>
      <c r="CF303" s="67"/>
      <c r="CG303" s="67"/>
      <c r="CH303" s="67"/>
      <c r="CI303" s="67"/>
      <c r="CJ303" s="67"/>
      <c r="CK303" s="67"/>
      <c r="CL303" s="67"/>
      <c r="CM303" s="67"/>
      <c r="CN303" s="67"/>
      <c r="CO303" s="67"/>
      <c r="CP303" s="67"/>
      <c r="CQ303" s="67"/>
      <c r="CR303" s="67"/>
      <c r="CS303" s="67"/>
      <c r="CT303" s="67"/>
      <c r="CU303" s="67"/>
      <c r="CV303" s="67"/>
      <c r="CW303" s="67"/>
    </row>
    <row r="304" spans="4:101" x14ac:dyDescent="0.2"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215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  <c r="BZ304" s="67"/>
      <c r="CA304" s="67"/>
      <c r="CB304" s="67"/>
      <c r="CC304" s="67"/>
      <c r="CD304" s="67"/>
      <c r="CE304" s="67"/>
      <c r="CF304" s="67"/>
      <c r="CG304" s="67"/>
      <c r="CH304" s="67"/>
      <c r="CI304" s="67"/>
      <c r="CJ304" s="67"/>
      <c r="CK304" s="67"/>
      <c r="CL304" s="67"/>
      <c r="CM304" s="67"/>
      <c r="CN304" s="67"/>
      <c r="CO304" s="67"/>
      <c r="CP304" s="67"/>
      <c r="CQ304" s="67"/>
      <c r="CR304" s="67"/>
      <c r="CS304" s="67"/>
      <c r="CT304" s="67"/>
      <c r="CU304" s="67"/>
      <c r="CV304" s="67"/>
      <c r="CW304" s="67"/>
    </row>
    <row r="305" spans="4:101" x14ac:dyDescent="0.2"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215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  <c r="BZ305" s="67"/>
      <c r="CA305" s="67"/>
      <c r="CB305" s="67"/>
      <c r="CC305" s="67"/>
      <c r="CD305" s="67"/>
      <c r="CE305" s="67"/>
      <c r="CF305" s="67"/>
      <c r="CG305" s="67"/>
      <c r="CH305" s="67"/>
      <c r="CI305" s="67"/>
      <c r="CJ305" s="67"/>
      <c r="CK305" s="67"/>
      <c r="CL305" s="67"/>
      <c r="CM305" s="67"/>
      <c r="CN305" s="67"/>
      <c r="CO305" s="67"/>
      <c r="CP305" s="67"/>
      <c r="CQ305" s="67"/>
      <c r="CR305" s="67"/>
      <c r="CS305" s="67"/>
      <c r="CT305" s="67"/>
      <c r="CU305" s="67"/>
      <c r="CV305" s="67"/>
      <c r="CW305" s="67"/>
    </row>
    <row r="306" spans="4:101" x14ac:dyDescent="0.2"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215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  <c r="BZ306" s="67"/>
      <c r="CA306" s="67"/>
      <c r="CB306" s="67"/>
      <c r="CC306" s="67"/>
      <c r="CD306" s="67"/>
      <c r="CE306" s="67"/>
      <c r="CF306" s="67"/>
      <c r="CG306" s="67"/>
      <c r="CH306" s="67"/>
      <c r="CI306" s="67"/>
      <c r="CJ306" s="67"/>
      <c r="CK306" s="67"/>
      <c r="CL306" s="67"/>
      <c r="CM306" s="67"/>
      <c r="CN306" s="67"/>
      <c r="CO306" s="67"/>
      <c r="CP306" s="67"/>
      <c r="CQ306" s="67"/>
      <c r="CR306" s="67"/>
      <c r="CS306" s="67"/>
      <c r="CT306" s="67"/>
      <c r="CU306" s="67"/>
      <c r="CV306" s="67"/>
      <c r="CW306" s="67"/>
    </row>
    <row r="307" spans="4:101" x14ac:dyDescent="0.2"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215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  <c r="BZ307" s="67"/>
      <c r="CA307" s="67"/>
      <c r="CB307" s="67"/>
      <c r="CC307" s="67"/>
      <c r="CD307" s="67"/>
      <c r="CE307" s="67"/>
      <c r="CF307" s="67"/>
      <c r="CG307" s="67"/>
      <c r="CH307" s="67"/>
      <c r="CI307" s="67"/>
      <c r="CJ307" s="67"/>
      <c r="CK307" s="67"/>
      <c r="CL307" s="67"/>
      <c r="CM307" s="67"/>
      <c r="CN307" s="67"/>
      <c r="CO307" s="67"/>
      <c r="CP307" s="67"/>
      <c r="CQ307" s="67"/>
      <c r="CR307" s="67"/>
      <c r="CS307" s="67"/>
      <c r="CT307" s="67"/>
      <c r="CU307" s="67"/>
      <c r="CV307" s="67"/>
      <c r="CW307" s="67"/>
    </row>
    <row r="308" spans="4:101" x14ac:dyDescent="0.2"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215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  <c r="BZ308" s="67"/>
      <c r="CA308" s="67"/>
      <c r="CB308" s="67"/>
      <c r="CC308" s="67"/>
      <c r="CD308" s="67"/>
      <c r="CE308" s="67"/>
      <c r="CF308" s="67"/>
      <c r="CG308" s="67"/>
      <c r="CH308" s="67"/>
      <c r="CI308" s="67"/>
      <c r="CJ308" s="67"/>
      <c r="CK308" s="67"/>
      <c r="CL308" s="67"/>
      <c r="CM308" s="67"/>
      <c r="CN308" s="67"/>
      <c r="CO308" s="67"/>
      <c r="CP308" s="67"/>
      <c r="CQ308" s="67"/>
      <c r="CR308" s="67"/>
      <c r="CS308" s="67"/>
      <c r="CT308" s="67"/>
      <c r="CU308" s="67"/>
      <c r="CV308" s="67"/>
      <c r="CW308" s="67"/>
    </row>
    <row r="309" spans="4:101" x14ac:dyDescent="0.2"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215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  <c r="BZ309" s="67"/>
      <c r="CA309" s="67"/>
      <c r="CB309" s="67"/>
      <c r="CC309" s="67"/>
      <c r="CD309" s="67"/>
      <c r="CE309" s="67"/>
      <c r="CF309" s="67"/>
      <c r="CG309" s="67"/>
      <c r="CH309" s="67"/>
      <c r="CI309" s="67"/>
      <c r="CJ309" s="67"/>
      <c r="CK309" s="67"/>
      <c r="CL309" s="67"/>
      <c r="CM309" s="67"/>
      <c r="CN309" s="67"/>
      <c r="CO309" s="67"/>
      <c r="CP309" s="67"/>
      <c r="CQ309" s="67"/>
      <c r="CR309" s="67"/>
      <c r="CS309" s="67"/>
      <c r="CT309" s="67"/>
      <c r="CU309" s="67"/>
      <c r="CV309" s="67"/>
      <c r="CW309" s="67"/>
    </row>
    <row r="310" spans="4:101" x14ac:dyDescent="0.2"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215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  <c r="BZ310" s="67"/>
      <c r="CA310" s="67"/>
      <c r="CB310" s="67"/>
      <c r="CC310" s="67"/>
      <c r="CD310" s="67"/>
      <c r="CE310" s="67"/>
      <c r="CF310" s="67"/>
      <c r="CG310" s="67"/>
      <c r="CH310" s="67"/>
      <c r="CI310" s="67"/>
      <c r="CJ310" s="67"/>
      <c r="CK310" s="67"/>
      <c r="CL310" s="67"/>
      <c r="CM310" s="67"/>
      <c r="CN310" s="67"/>
      <c r="CO310" s="67"/>
      <c r="CP310" s="67"/>
      <c r="CQ310" s="67"/>
      <c r="CR310" s="67"/>
      <c r="CS310" s="67"/>
      <c r="CT310" s="67"/>
      <c r="CU310" s="67"/>
      <c r="CV310" s="67"/>
      <c r="CW310" s="67"/>
    </row>
    <row r="311" spans="4:101" x14ac:dyDescent="0.2"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215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  <c r="BZ311" s="67"/>
      <c r="CA311" s="67"/>
      <c r="CB311" s="67"/>
      <c r="CC311" s="67"/>
      <c r="CD311" s="67"/>
      <c r="CE311" s="67"/>
      <c r="CF311" s="67"/>
      <c r="CG311" s="67"/>
      <c r="CH311" s="67"/>
      <c r="CI311" s="67"/>
      <c r="CJ311" s="67"/>
      <c r="CK311" s="67"/>
      <c r="CL311" s="67"/>
      <c r="CM311" s="67"/>
      <c r="CN311" s="67"/>
      <c r="CO311" s="67"/>
      <c r="CP311" s="67"/>
      <c r="CQ311" s="67"/>
      <c r="CR311" s="67"/>
      <c r="CS311" s="67"/>
      <c r="CT311" s="67"/>
      <c r="CU311" s="67"/>
      <c r="CV311" s="67"/>
      <c r="CW311" s="67"/>
    </row>
    <row r="312" spans="4:101" x14ac:dyDescent="0.2"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215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  <c r="BZ312" s="67"/>
      <c r="CA312" s="67"/>
      <c r="CB312" s="67"/>
      <c r="CC312" s="67"/>
      <c r="CD312" s="67"/>
      <c r="CE312" s="67"/>
      <c r="CF312" s="67"/>
      <c r="CG312" s="67"/>
      <c r="CH312" s="67"/>
      <c r="CI312" s="67"/>
      <c r="CJ312" s="67"/>
      <c r="CK312" s="67"/>
      <c r="CL312" s="67"/>
      <c r="CM312" s="67"/>
      <c r="CN312" s="67"/>
      <c r="CO312" s="67"/>
      <c r="CP312" s="67"/>
      <c r="CQ312" s="67"/>
      <c r="CR312" s="67"/>
      <c r="CS312" s="67"/>
      <c r="CT312" s="67"/>
      <c r="CU312" s="67"/>
      <c r="CV312" s="67"/>
      <c r="CW312" s="67"/>
    </row>
    <row r="313" spans="4:101" x14ac:dyDescent="0.2"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215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  <c r="BZ313" s="67"/>
      <c r="CA313" s="67"/>
      <c r="CB313" s="67"/>
      <c r="CC313" s="67"/>
      <c r="CD313" s="67"/>
      <c r="CE313" s="67"/>
      <c r="CF313" s="67"/>
      <c r="CG313" s="67"/>
      <c r="CH313" s="67"/>
      <c r="CI313" s="67"/>
      <c r="CJ313" s="67"/>
      <c r="CK313" s="67"/>
      <c r="CL313" s="67"/>
      <c r="CM313" s="67"/>
      <c r="CN313" s="67"/>
      <c r="CO313" s="67"/>
      <c r="CP313" s="67"/>
      <c r="CQ313" s="67"/>
      <c r="CR313" s="67"/>
      <c r="CS313" s="67"/>
      <c r="CT313" s="67"/>
      <c r="CU313" s="67"/>
      <c r="CV313" s="67"/>
      <c r="CW313" s="67"/>
    </row>
    <row r="314" spans="4:101" x14ac:dyDescent="0.2"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215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  <c r="BZ314" s="67"/>
      <c r="CA314" s="67"/>
      <c r="CB314" s="67"/>
      <c r="CC314" s="67"/>
      <c r="CD314" s="67"/>
      <c r="CE314" s="67"/>
      <c r="CF314" s="67"/>
      <c r="CG314" s="67"/>
      <c r="CH314" s="67"/>
      <c r="CI314" s="67"/>
      <c r="CJ314" s="67"/>
      <c r="CK314" s="67"/>
      <c r="CL314" s="67"/>
      <c r="CM314" s="67"/>
      <c r="CN314" s="67"/>
      <c r="CO314" s="67"/>
      <c r="CP314" s="67"/>
      <c r="CQ314" s="67"/>
      <c r="CR314" s="67"/>
      <c r="CS314" s="67"/>
      <c r="CT314" s="67"/>
      <c r="CU314" s="67"/>
      <c r="CV314" s="67"/>
      <c r="CW314" s="67"/>
    </row>
    <row r="315" spans="4:101" x14ac:dyDescent="0.2"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215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  <c r="BZ315" s="67"/>
      <c r="CA315" s="67"/>
      <c r="CB315" s="67"/>
      <c r="CC315" s="67"/>
      <c r="CD315" s="67"/>
      <c r="CE315" s="67"/>
      <c r="CF315" s="67"/>
      <c r="CG315" s="67"/>
      <c r="CH315" s="67"/>
      <c r="CI315" s="67"/>
      <c r="CJ315" s="67"/>
      <c r="CK315" s="67"/>
      <c r="CL315" s="67"/>
      <c r="CM315" s="67"/>
      <c r="CN315" s="67"/>
      <c r="CO315" s="67"/>
      <c r="CP315" s="67"/>
      <c r="CQ315" s="67"/>
      <c r="CR315" s="67"/>
      <c r="CS315" s="67"/>
      <c r="CT315" s="67"/>
      <c r="CU315" s="67"/>
      <c r="CV315" s="67"/>
      <c r="CW315" s="67"/>
    </row>
    <row r="316" spans="4:101" x14ac:dyDescent="0.2"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215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  <c r="BZ316" s="67"/>
      <c r="CA316" s="67"/>
      <c r="CB316" s="67"/>
      <c r="CC316" s="67"/>
      <c r="CD316" s="67"/>
      <c r="CE316" s="67"/>
      <c r="CF316" s="67"/>
      <c r="CG316" s="67"/>
      <c r="CH316" s="67"/>
      <c r="CI316" s="67"/>
      <c r="CJ316" s="67"/>
      <c r="CK316" s="67"/>
      <c r="CL316" s="67"/>
      <c r="CM316" s="67"/>
      <c r="CN316" s="67"/>
      <c r="CO316" s="67"/>
      <c r="CP316" s="67"/>
      <c r="CQ316" s="67"/>
      <c r="CR316" s="67"/>
      <c r="CS316" s="67"/>
      <c r="CT316" s="67"/>
      <c r="CU316" s="67"/>
      <c r="CV316" s="67"/>
      <c r="CW316" s="67"/>
    </row>
    <row r="317" spans="4:101" x14ac:dyDescent="0.2"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215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  <c r="BZ317" s="67"/>
      <c r="CA317" s="67"/>
      <c r="CB317" s="67"/>
      <c r="CC317" s="67"/>
      <c r="CD317" s="67"/>
      <c r="CE317" s="67"/>
      <c r="CF317" s="67"/>
      <c r="CG317" s="67"/>
      <c r="CH317" s="67"/>
      <c r="CI317" s="67"/>
      <c r="CJ317" s="67"/>
      <c r="CK317" s="67"/>
      <c r="CL317" s="67"/>
      <c r="CM317" s="67"/>
      <c r="CN317" s="67"/>
      <c r="CO317" s="67"/>
      <c r="CP317" s="67"/>
      <c r="CQ317" s="67"/>
      <c r="CR317" s="67"/>
      <c r="CS317" s="67"/>
      <c r="CT317" s="67"/>
      <c r="CU317" s="67"/>
      <c r="CV317" s="67"/>
      <c r="CW317" s="67"/>
    </row>
    <row r="318" spans="4:101" x14ac:dyDescent="0.2"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215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  <c r="BZ318" s="67"/>
      <c r="CA318" s="67"/>
      <c r="CB318" s="67"/>
      <c r="CC318" s="67"/>
      <c r="CD318" s="67"/>
      <c r="CE318" s="67"/>
      <c r="CF318" s="67"/>
      <c r="CG318" s="67"/>
      <c r="CH318" s="67"/>
      <c r="CI318" s="67"/>
      <c r="CJ318" s="67"/>
      <c r="CK318" s="67"/>
      <c r="CL318" s="67"/>
      <c r="CM318" s="67"/>
      <c r="CN318" s="67"/>
      <c r="CO318" s="67"/>
      <c r="CP318" s="67"/>
      <c r="CQ318" s="67"/>
      <c r="CR318" s="67"/>
      <c r="CS318" s="67"/>
      <c r="CT318" s="67"/>
      <c r="CU318" s="67"/>
      <c r="CV318" s="67"/>
      <c r="CW318" s="67"/>
    </row>
    <row r="319" spans="4:101" x14ac:dyDescent="0.2"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215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  <c r="BZ319" s="67"/>
      <c r="CA319" s="67"/>
      <c r="CB319" s="67"/>
      <c r="CC319" s="67"/>
      <c r="CD319" s="67"/>
      <c r="CE319" s="67"/>
      <c r="CF319" s="67"/>
      <c r="CG319" s="67"/>
      <c r="CH319" s="67"/>
      <c r="CI319" s="67"/>
      <c r="CJ319" s="67"/>
      <c r="CK319" s="67"/>
      <c r="CL319" s="67"/>
      <c r="CM319" s="67"/>
      <c r="CN319" s="67"/>
      <c r="CO319" s="67"/>
      <c r="CP319" s="67"/>
      <c r="CQ319" s="67"/>
      <c r="CR319" s="67"/>
      <c r="CS319" s="67"/>
      <c r="CT319" s="67"/>
      <c r="CU319" s="67"/>
      <c r="CV319" s="67"/>
      <c r="CW319" s="67"/>
    </row>
    <row r="320" spans="4:101" x14ac:dyDescent="0.2"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215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  <c r="BZ320" s="67"/>
      <c r="CA320" s="67"/>
      <c r="CB320" s="67"/>
      <c r="CC320" s="67"/>
      <c r="CD320" s="67"/>
      <c r="CE320" s="67"/>
      <c r="CF320" s="67"/>
      <c r="CG320" s="67"/>
      <c r="CH320" s="67"/>
      <c r="CI320" s="67"/>
      <c r="CJ320" s="67"/>
      <c r="CK320" s="67"/>
      <c r="CL320" s="67"/>
      <c r="CM320" s="67"/>
      <c r="CN320" s="67"/>
      <c r="CO320" s="67"/>
      <c r="CP320" s="67"/>
      <c r="CQ320" s="67"/>
      <c r="CR320" s="67"/>
      <c r="CS320" s="67"/>
      <c r="CT320" s="67"/>
      <c r="CU320" s="67"/>
      <c r="CV320" s="67"/>
      <c r="CW320" s="67"/>
    </row>
    <row r="321" spans="4:101" x14ac:dyDescent="0.2"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215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  <c r="CD321" s="67"/>
      <c r="CE321" s="67"/>
      <c r="CF321" s="67"/>
      <c r="CG321" s="67"/>
      <c r="CH321" s="67"/>
      <c r="CI321" s="67"/>
      <c r="CJ321" s="67"/>
      <c r="CK321" s="67"/>
      <c r="CL321" s="67"/>
      <c r="CM321" s="67"/>
      <c r="CN321" s="67"/>
      <c r="CO321" s="67"/>
      <c r="CP321" s="67"/>
      <c r="CQ321" s="67"/>
      <c r="CR321" s="67"/>
      <c r="CS321" s="67"/>
      <c r="CT321" s="67"/>
      <c r="CU321" s="67"/>
      <c r="CV321" s="67"/>
      <c r="CW321" s="67"/>
    </row>
    <row r="322" spans="4:101" x14ac:dyDescent="0.2"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215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  <c r="CD322" s="67"/>
      <c r="CE322" s="67"/>
      <c r="CF322" s="67"/>
      <c r="CG322" s="67"/>
      <c r="CH322" s="67"/>
      <c r="CI322" s="67"/>
      <c r="CJ322" s="67"/>
      <c r="CK322" s="67"/>
      <c r="CL322" s="67"/>
      <c r="CM322" s="67"/>
      <c r="CN322" s="67"/>
      <c r="CO322" s="67"/>
      <c r="CP322" s="67"/>
      <c r="CQ322" s="67"/>
      <c r="CR322" s="67"/>
      <c r="CS322" s="67"/>
      <c r="CT322" s="67"/>
      <c r="CU322" s="67"/>
      <c r="CV322" s="67"/>
      <c r="CW322" s="67"/>
    </row>
    <row r="323" spans="4:101" x14ac:dyDescent="0.2"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215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  <c r="BZ323" s="67"/>
      <c r="CA323" s="67"/>
      <c r="CB323" s="67"/>
      <c r="CC323" s="67"/>
      <c r="CD323" s="67"/>
      <c r="CE323" s="67"/>
      <c r="CF323" s="67"/>
      <c r="CG323" s="67"/>
      <c r="CH323" s="67"/>
      <c r="CI323" s="67"/>
      <c r="CJ323" s="67"/>
      <c r="CK323" s="67"/>
      <c r="CL323" s="67"/>
      <c r="CM323" s="67"/>
      <c r="CN323" s="67"/>
      <c r="CO323" s="67"/>
      <c r="CP323" s="67"/>
      <c r="CQ323" s="67"/>
      <c r="CR323" s="67"/>
      <c r="CS323" s="67"/>
      <c r="CT323" s="67"/>
      <c r="CU323" s="67"/>
      <c r="CV323" s="67"/>
      <c r="CW323" s="67"/>
    </row>
    <row r="324" spans="4:101" x14ac:dyDescent="0.2"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215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  <c r="BZ324" s="67"/>
      <c r="CA324" s="67"/>
      <c r="CB324" s="67"/>
      <c r="CC324" s="67"/>
      <c r="CD324" s="67"/>
      <c r="CE324" s="67"/>
      <c r="CF324" s="67"/>
      <c r="CG324" s="67"/>
      <c r="CH324" s="67"/>
      <c r="CI324" s="67"/>
      <c r="CJ324" s="67"/>
      <c r="CK324" s="67"/>
      <c r="CL324" s="67"/>
      <c r="CM324" s="67"/>
      <c r="CN324" s="67"/>
      <c r="CO324" s="67"/>
      <c r="CP324" s="67"/>
      <c r="CQ324" s="67"/>
      <c r="CR324" s="67"/>
      <c r="CS324" s="67"/>
      <c r="CT324" s="67"/>
      <c r="CU324" s="67"/>
      <c r="CV324" s="67"/>
      <c r="CW324" s="67"/>
    </row>
    <row r="325" spans="4:101" x14ac:dyDescent="0.2"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215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  <c r="BZ325" s="67"/>
      <c r="CA325" s="67"/>
      <c r="CB325" s="67"/>
      <c r="CC325" s="67"/>
      <c r="CD325" s="67"/>
      <c r="CE325" s="67"/>
      <c r="CF325" s="67"/>
      <c r="CG325" s="67"/>
      <c r="CH325" s="67"/>
      <c r="CI325" s="67"/>
      <c r="CJ325" s="67"/>
      <c r="CK325" s="67"/>
      <c r="CL325" s="67"/>
      <c r="CM325" s="67"/>
      <c r="CN325" s="67"/>
      <c r="CO325" s="67"/>
      <c r="CP325" s="67"/>
      <c r="CQ325" s="67"/>
      <c r="CR325" s="67"/>
      <c r="CS325" s="67"/>
      <c r="CT325" s="67"/>
      <c r="CU325" s="67"/>
      <c r="CV325" s="67"/>
      <c r="CW325" s="67"/>
    </row>
    <row r="326" spans="4:101" x14ac:dyDescent="0.2"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215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  <c r="BZ326" s="67"/>
      <c r="CA326" s="67"/>
      <c r="CB326" s="67"/>
      <c r="CC326" s="67"/>
      <c r="CD326" s="67"/>
      <c r="CE326" s="67"/>
      <c r="CF326" s="67"/>
      <c r="CG326" s="67"/>
      <c r="CH326" s="67"/>
      <c r="CI326" s="67"/>
      <c r="CJ326" s="67"/>
      <c r="CK326" s="67"/>
      <c r="CL326" s="67"/>
      <c r="CM326" s="67"/>
      <c r="CN326" s="67"/>
      <c r="CO326" s="67"/>
      <c r="CP326" s="67"/>
      <c r="CQ326" s="67"/>
      <c r="CR326" s="67"/>
      <c r="CS326" s="67"/>
      <c r="CT326" s="67"/>
      <c r="CU326" s="67"/>
      <c r="CV326" s="67"/>
      <c r="CW326" s="67"/>
    </row>
    <row r="327" spans="4:101" x14ac:dyDescent="0.2"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215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  <c r="BZ327" s="67"/>
      <c r="CA327" s="67"/>
      <c r="CB327" s="67"/>
      <c r="CC327" s="67"/>
      <c r="CD327" s="67"/>
      <c r="CE327" s="67"/>
      <c r="CF327" s="67"/>
      <c r="CG327" s="67"/>
      <c r="CH327" s="67"/>
      <c r="CI327" s="67"/>
      <c r="CJ327" s="67"/>
      <c r="CK327" s="67"/>
      <c r="CL327" s="67"/>
      <c r="CM327" s="67"/>
      <c r="CN327" s="67"/>
      <c r="CO327" s="67"/>
      <c r="CP327" s="67"/>
      <c r="CQ327" s="67"/>
      <c r="CR327" s="67"/>
      <c r="CS327" s="67"/>
      <c r="CT327" s="67"/>
      <c r="CU327" s="67"/>
      <c r="CV327" s="67"/>
      <c r="CW327" s="67"/>
    </row>
    <row r="328" spans="4:101" x14ac:dyDescent="0.2"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215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  <c r="BZ328" s="67"/>
      <c r="CA328" s="67"/>
      <c r="CB328" s="67"/>
      <c r="CC328" s="67"/>
      <c r="CD328" s="67"/>
      <c r="CE328" s="67"/>
      <c r="CF328" s="67"/>
      <c r="CG328" s="67"/>
      <c r="CH328" s="67"/>
      <c r="CI328" s="67"/>
      <c r="CJ328" s="67"/>
      <c r="CK328" s="67"/>
      <c r="CL328" s="67"/>
      <c r="CM328" s="67"/>
      <c r="CN328" s="67"/>
      <c r="CO328" s="67"/>
      <c r="CP328" s="67"/>
      <c r="CQ328" s="67"/>
      <c r="CR328" s="67"/>
      <c r="CS328" s="67"/>
      <c r="CT328" s="67"/>
      <c r="CU328" s="67"/>
      <c r="CV328" s="67"/>
      <c r="CW328" s="67"/>
    </row>
    <row r="329" spans="4:101" x14ac:dyDescent="0.2"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215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  <c r="BZ329" s="67"/>
      <c r="CA329" s="67"/>
      <c r="CB329" s="67"/>
      <c r="CC329" s="67"/>
      <c r="CD329" s="67"/>
      <c r="CE329" s="67"/>
      <c r="CF329" s="67"/>
      <c r="CG329" s="67"/>
      <c r="CH329" s="67"/>
      <c r="CI329" s="67"/>
      <c r="CJ329" s="67"/>
      <c r="CK329" s="67"/>
      <c r="CL329" s="67"/>
      <c r="CM329" s="67"/>
      <c r="CN329" s="67"/>
      <c r="CO329" s="67"/>
      <c r="CP329" s="67"/>
      <c r="CQ329" s="67"/>
      <c r="CR329" s="67"/>
      <c r="CS329" s="67"/>
      <c r="CT329" s="67"/>
      <c r="CU329" s="67"/>
      <c r="CV329" s="67"/>
      <c r="CW329" s="67"/>
    </row>
    <row r="330" spans="4:101" x14ac:dyDescent="0.2"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215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  <c r="BZ330" s="67"/>
      <c r="CA330" s="67"/>
      <c r="CB330" s="67"/>
      <c r="CC330" s="67"/>
      <c r="CD330" s="67"/>
      <c r="CE330" s="67"/>
      <c r="CF330" s="67"/>
      <c r="CG330" s="67"/>
      <c r="CH330" s="67"/>
      <c r="CI330" s="67"/>
      <c r="CJ330" s="67"/>
      <c r="CK330" s="67"/>
      <c r="CL330" s="67"/>
      <c r="CM330" s="67"/>
      <c r="CN330" s="67"/>
      <c r="CO330" s="67"/>
      <c r="CP330" s="67"/>
      <c r="CQ330" s="67"/>
      <c r="CR330" s="67"/>
      <c r="CS330" s="67"/>
      <c r="CT330" s="67"/>
      <c r="CU330" s="67"/>
      <c r="CV330" s="67"/>
      <c r="CW330" s="67"/>
    </row>
    <row r="331" spans="4:101" x14ac:dyDescent="0.2"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215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  <c r="BZ331" s="67"/>
      <c r="CA331" s="67"/>
      <c r="CB331" s="67"/>
      <c r="CC331" s="67"/>
      <c r="CD331" s="67"/>
      <c r="CE331" s="67"/>
      <c r="CF331" s="67"/>
      <c r="CG331" s="67"/>
      <c r="CH331" s="67"/>
      <c r="CI331" s="67"/>
      <c r="CJ331" s="67"/>
      <c r="CK331" s="67"/>
      <c r="CL331" s="67"/>
      <c r="CM331" s="67"/>
      <c r="CN331" s="67"/>
      <c r="CO331" s="67"/>
      <c r="CP331" s="67"/>
      <c r="CQ331" s="67"/>
      <c r="CR331" s="67"/>
      <c r="CS331" s="67"/>
      <c r="CT331" s="67"/>
      <c r="CU331" s="67"/>
      <c r="CV331" s="67"/>
      <c r="CW331" s="67"/>
    </row>
    <row r="332" spans="4:101" x14ac:dyDescent="0.2"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215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  <c r="BZ332" s="67"/>
      <c r="CA332" s="67"/>
      <c r="CB332" s="67"/>
      <c r="CC332" s="67"/>
      <c r="CD332" s="67"/>
      <c r="CE332" s="67"/>
      <c r="CF332" s="67"/>
      <c r="CG332" s="67"/>
      <c r="CH332" s="67"/>
      <c r="CI332" s="67"/>
      <c r="CJ332" s="67"/>
      <c r="CK332" s="67"/>
      <c r="CL332" s="67"/>
      <c r="CM332" s="67"/>
      <c r="CN332" s="67"/>
      <c r="CO332" s="67"/>
      <c r="CP332" s="67"/>
      <c r="CQ332" s="67"/>
      <c r="CR332" s="67"/>
      <c r="CS332" s="67"/>
      <c r="CT332" s="67"/>
      <c r="CU332" s="67"/>
      <c r="CV332" s="67"/>
      <c r="CW332" s="67"/>
    </row>
    <row r="333" spans="4:101" x14ac:dyDescent="0.2"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215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  <c r="BZ333" s="67"/>
      <c r="CA333" s="67"/>
      <c r="CB333" s="67"/>
      <c r="CC333" s="67"/>
      <c r="CD333" s="67"/>
      <c r="CE333" s="67"/>
      <c r="CF333" s="67"/>
      <c r="CG333" s="67"/>
      <c r="CH333" s="67"/>
      <c r="CI333" s="67"/>
      <c r="CJ333" s="67"/>
      <c r="CK333" s="67"/>
      <c r="CL333" s="67"/>
      <c r="CM333" s="67"/>
      <c r="CN333" s="67"/>
      <c r="CO333" s="67"/>
      <c r="CP333" s="67"/>
      <c r="CQ333" s="67"/>
      <c r="CR333" s="67"/>
      <c r="CS333" s="67"/>
      <c r="CT333" s="67"/>
      <c r="CU333" s="67"/>
      <c r="CV333" s="67"/>
      <c r="CW333" s="67"/>
    </row>
    <row r="334" spans="4:101" x14ac:dyDescent="0.2"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215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  <c r="BZ334" s="67"/>
      <c r="CA334" s="67"/>
      <c r="CB334" s="67"/>
      <c r="CC334" s="67"/>
      <c r="CD334" s="67"/>
      <c r="CE334" s="67"/>
      <c r="CF334" s="67"/>
      <c r="CG334" s="67"/>
      <c r="CH334" s="67"/>
      <c r="CI334" s="67"/>
      <c r="CJ334" s="67"/>
      <c r="CK334" s="67"/>
      <c r="CL334" s="67"/>
      <c r="CM334" s="67"/>
      <c r="CN334" s="67"/>
      <c r="CO334" s="67"/>
      <c r="CP334" s="67"/>
      <c r="CQ334" s="67"/>
      <c r="CR334" s="67"/>
      <c r="CS334" s="67"/>
      <c r="CT334" s="67"/>
      <c r="CU334" s="67"/>
      <c r="CV334" s="67"/>
      <c r="CW334" s="67"/>
    </row>
    <row r="335" spans="4:101" x14ac:dyDescent="0.2"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215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  <c r="BZ335" s="67"/>
      <c r="CA335" s="67"/>
      <c r="CB335" s="67"/>
      <c r="CC335" s="67"/>
      <c r="CD335" s="67"/>
      <c r="CE335" s="67"/>
      <c r="CF335" s="67"/>
      <c r="CG335" s="67"/>
      <c r="CH335" s="67"/>
      <c r="CI335" s="67"/>
      <c r="CJ335" s="67"/>
      <c r="CK335" s="67"/>
      <c r="CL335" s="67"/>
      <c r="CM335" s="67"/>
      <c r="CN335" s="67"/>
      <c r="CO335" s="67"/>
      <c r="CP335" s="67"/>
      <c r="CQ335" s="67"/>
      <c r="CR335" s="67"/>
      <c r="CS335" s="67"/>
      <c r="CT335" s="67"/>
      <c r="CU335" s="67"/>
      <c r="CV335" s="67"/>
      <c r="CW335" s="67"/>
    </row>
    <row r="336" spans="4:101" x14ac:dyDescent="0.2"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215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  <c r="BZ336" s="67"/>
      <c r="CA336" s="67"/>
      <c r="CB336" s="67"/>
      <c r="CC336" s="67"/>
      <c r="CD336" s="67"/>
      <c r="CE336" s="67"/>
      <c r="CF336" s="67"/>
      <c r="CG336" s="67"/>
      <c r="CH336" s="67"/>
      <c r="CI336" s="67"/>
      <c r="CJ336" s="67"/>
      <c r="CK336" s="67"/>
      <c r="CL336" s="67"/>
      <c r="CM336" s="67"/>
      <c r="CN336" s="67"/>
      <c r="CO336" s="67"/>
      <c r="CP336" s="67"/>
      <c r="CQ336" s="67"/>
      <c r="CR336" s="67"/>
      <c r="CS336" s="67"/>
      <c r="CT336" s="67"/>
      <c r="CU336" s="67"/>
      <c r="CV336" s="67"/>
      <c r="CW336" s="67"/>
    </row>
    <row r="337" spans="4:101" x14ac:dyDescent="0.2"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215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  <c r="BZ337" s="67"/>
      <c r="CA337" s="67"/>
      <c r="CB337" s="67"/>
      <c r="CC337" s="67"/>
      <c r="CD337" s="67"/>
      <c r="CE337" s="67"/>
      <c r="CF337" s="67"/>
      <c r="CG337" s="67"/>
      <c r="CH337" s="67"/>
      <c r="CI337" s="67"/>
      <c r="CJ337" s="67"/>
      <c r="CK337" s="67"/>
      <c r="CL337" s="67"/>
      <c r="CM337" s="67"/>
      <c r="CN337" s="67"/>
      <c r="CO337" s="67"/>
      <c r="CP337" s="67"/>
      <c r="CQ337" s="67"/>
      <c r="CR337" s="67"/>
      <c r="CS337" s="67"/>
      <c r="CT337" s="67"/>
      <c r="CU337" s="67"/>
      <c r="CV337" s="67"/>
      <c r="CW337" s="67"/>
    </row>
    <row r="338" spans="4:101" x14ac:dyDescent="0.2"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215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  <c r="BZ338" s="67"/>
      <c r="CA338" s="67"/>
      <c r="CB338" s="67"/>
      <c r="CC338" s="67"/>
      <c r="CD338" s="67"/>
      <c r="CE338" s="67"/>
      <c r="CF338" s="67"/>
      <c r="CG338" s="67"/>
      <c r="CH338" s="67"/>
      <c r="CI338" s="67"/>
      <c r="CJ338" s="67"/>
      <c r="CK338" s="67"/>
      <c r="CL338" s="67"/>
      <c r="CM338" s="67"/>
      <c r="CN338" s="67"/>
      <c r="CO338" s="67"/>
      <c r="CP338" s="67"/>
      <c r="CQ338" s="67"/>
      <c r="CR338" s="67"/>
      <c r="CS338" s="67"/>
      <c r="CT338" s="67"/>
      <c r="CU338" s="67"/>
      <c r="CV338" s="67"/>
      <c r="CW338" s="67"/>
    </row>
    <row r="339" spans="4:101" x14ac:dyDescent="0.2"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215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  <c r="BZ339" s="67"/>
      <c r="CA339" s="67"/>
      <c r="CB339" s="67"/>
      <c r="CC339" s="67"/>
      <c r="CD339" s="67"/>
      <c r="CE339" s="67"/>
      <c r="CF339" s="67"/>
      <c r="CG339" s="67"/>
      <c r="CH339" s="67"/>
      <c r="CI339" s="67"/>
      <c r="CJ339" s="67"/>
      <c r="CK339" s="67"/>
      <c r="CL339" s="67"/>
      <c r="CM339" s="67"/>
      <c r="CN339" s="67"/>
      <c r="CO339" s="67"/>
      <c r="CP339" s="67"/>
      <c r="CQ339" s="67"/>
      <c r="CR339" s="67"/>
      <c r="CS339" s="67"/>
      <c r="CT339" s="67"/>
      <c r="CU339" s="67"/>
      <c r="CV339" s="67"/>
      <c r="CW339" s="67"/>
    </row>
    <row r="340" spans="4:101" x14ac:dyDescent="0.2"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215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  <c r="BZ340" s="67"/>
      <c r="CA340" s="67"/>
      <c r="CB340" s="67"/>
      <c r="CC340" s="67"/>
      <c r="CD340" s="67"/>
      <c r="CE340" s="67"/>
      <c r="CF340" s="67"/>
      <c r="CG340" s="67"/>
      <c r="CH340" s="67"/>
      <c r="CI340" s="67"/>
      <c r="CJ340" s="67"/>
      <c r="CK340" s="67"/>
      <c r="CL340" s="67"/>
      <c r="CM340" s="67"/>
      <c r="CN340" s="67"/>
      <c r="CO340" s="67"/>
      <c r="CP340" s="67"/>
      <c r="CQ340" s="67"/>
      <c r="CR340" s="67"/>
      <c r="CS340" s="67"/>
      <c r="CT340" s="67"/>
      <c r="CU340" s="67"/>
      <c r="CV340" s="67"/>
      <c r="CW340" s="67"/>
    </row>
    <row r="341" spans="4:101" x14ac:dyDescent="0.2"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215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  <c r="BZ341" s="67"/>
      <c r="CA341" s="67"/>
      <c r="CB341" s="67"/>
      <c r="CC341" s="67"/>
      <c r="CD341" s="67"/>
      <c r="CE341" s="67"/>
      <c r="CF341" s="67"/>
      <c r="CG341" s="67"/>
      <c r="CH341" s="67"/>
      <c r="CI341" s="67"/>
      <c r="CJ341" s="67"/>
      <c r="CK341" s="67"/>
      <c r="CL341" s="67"/>
      <c r="CM341" s="67"/>
      <c r="CN341" s="67"/>
      <c r="CO341" s="67"/>
      <c r="CP341" s="67"/>
      <c r="CQ341" s="67"/>
      <c r="CR341" s="67"/>
      <c r="CS341" s="67"/>
      <c r="CT341" s="67"/>
      <c r="CU341" s="67"/>
      <c r="CV341" s="67"/>
      <c r="CW341" s="67"/>
    </row>
    <row r="342" spans="4:101" x14ac:dyDescent="0.2"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215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  <c r="BZ342" s="67"/>
      <c r="CA342" s="67"/>
      <c r="CB342" s="67"/>
      <c r="CC342" s="67"/>
      <c r="CD342" s="67"/>
      <c r="CE342" s="67"/>
      <c r="CF342" s="67"/>
      <c r="CG342" s="67"/>
      <c r="CH342" s="67"/>
      <c r="CI342" s="67"/>
      <c r="CJ342" s="67"/>
      <c r="CK342" s="67"/>
      <c r="CL342" s="67"/>
      <c r="CM342" s="67"/>
      <c r="CN342" s="67"/>
      <c r="CO342" s="67"/>
      <c r="CP342" s="67"/>
      <c r="CQ342" s="67"/>
      <c r="CR342" s="67"/>
      <c r="CS342" s="67"/>
      <c r="CT342" s="67"/>
      <c r="CU342" s="67"/>
      <c r="CV342" s="67"/>
      <c r="CW342" s="67"/>
    </row>
    <row r="343" spans="4:101" x14ac:dyDescent="0.2"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215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  <c r="BZ343" s="67"/>
      <c r="CA343" s="67"/>
      <c r="CB343" s="67"/>
      <c r="CC343" s="67"/>
      <c r="CD343" s="67"/>
      <c r="CE343" s="67"/>
      <c r="CF343" s="67"/>
      <c r="CG343" s="67"/>
      <c r="CH343" s="67"/>
      <c r="CI343" s="67"/>
      <c r="CJ343" s="67"/>
      <c r="CK343" s="67"/>
      <c r="CL343" s="67"/>
      <c r="CM343" s="67"/>
      <c r="CN343" s="67"/>
      <c r="CO343" s="67"/>
      <c r="CP343" s="67"/>
      <c r="CQ343" s="67"/>
      <c r="CR343" s="67"/>
      <c r="CS343" s="67"/>
      <c r="CT343" s="67"/>
      <c r="CU343" s="67"/>
      <c r="CV343" s="67"/>
      <c r="CW343" s="67"/>
    </row>
    <row r="344" spans="4:101" x14ac:dyDescent="0.2"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215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  <c r="BZ344" s="67"/>
      <c r="CA344" s="67"/>
      <c r="CB344" s="67"/>
      <c r="CC344" s="67"/>
      <c r="CD344" s="67"/>
      <c r="CE344" s="67"/>
      <c r="CF344" s="67"/>
      <c r="CG344" s="67"/>
      <c r="CH344" s="67"/>
      <c r="CI344" s="67"/>
      <c r="CJ344" s="67"/>
      <c r="CK344" s="67"/>
      <c r="CL344" s="67"/>
      <c r="CM344" s="67"/>
      <c r="CN344" s="67"/>
      <c r="CO344" s="67"/>
      <c r="CP344" s="67"/>
      <c r="CQ344" s="67"/>
      <c r="CR344" s="67"/>
      <c r="CS344" s="67"/>
      <c r="CT344" s="67"/>
      <c r="CU344" s="67"/>
      <c r="CV344" s="67"/>
      <c r="CW344" s="67"/>
    </row>
    <row r="345" spans="4:101" x14ac:dyDescent="0.2"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215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  <c r="BZ345" s="67"/>
      <c r="CA345" s="67"/>
      <c r="CB345" s="67"/>
      <c r="CC345" s="67"/>
      <c r="CD345" s="67"/>
      <c r="CE345" s="67"/>
      <c r="CF345" s="67"/>
      <c r="CG345" s="67"/>
      <c r="CH345" s="67"/>
      <c r="CI345" s="67"/>
      <c r="CJ345" s="67"/>
      <c r="CK345" s="67"/>
      <c r="CL345" s="67"/>
      <c r="CM345" s="67"/>
      <c r="CN345" s="67"/>
      <c r="CO345" s="67"/>
      <c r="CP345" s="67"/>
      <c r="CQ345" s="67"/>
      <c r="CR345" s="67"/>
      <c r="CS345" s="67"/>
      <c r="CT345" s="67"/>
      <c r="CU345" s="67"/>
      <c r="CV345" s="67"/>
      <c r="CW345" s="67"/>
    </row>
    <row r="346" spans="4:101" x14ac:dyDescent="0.2"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215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  <c r="BZ346" s="67"/>
      <c r="CA346" s="67"/>
      <c r="CB346" s="67"/>
      <c r="CC346" s="67"/>
      <c r="CD346" s="67"/>
      <c r="CE346" s="67"/>
      <c r="CF346" s="67"/>
      <c r="CG346" s="67"/>
      <c r="CH346" s="67"/>
      <c r="CI346" s="67"/>
      <c r="CJ346" s="67"/>
      <c r="CK346" s="67"/>
      <c r="CL346" s="67"/>
      <c r="CM346" s="67"/>
      <c r="CN346" s="67"/>
      <c r="CO346" s="67"/>
      <c r="CP346" s="67"/>
      <c r="CQ346" s="67"/>
      <c r="CR346" s="67"/>
      <c r="CS346" s="67"/>
      <c r="CT346" s="67"/>
      <c r="CU346" s="67"/>
      <c r="CV346" s="67"/>
      <c r="CW346" s="67"/>
    </row>
    <row r="347" spans="4:101" x14ac:dyDescent="0.2"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215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  <c r="BZ347" s="67"/>
      <c r="CA347" s="67"/>
      <c r="CB347" s="67"/>
      <c r="CC347" s="67"/>
      <c r="CD347" s="67"/>
      <c r="CE347" s="67"/>
      <c r="CF347" s="67"/>
      <c r="CG347" s="67"/>
      <c r="CH347" s="67"/>
      <c r="CI347" s="67"/>
      <c r="CJ347" s="67"/>
      <c r="CK347" s="67"/>
      <c r="CL347" s="67"/>
      <c r="CM347" s="67"/>
      <c r="CN347" s="67"/>
      <c r="CO347" s="67"/>
      <c r="CP347" s="67"/>
      <c r="CQ347" s="67"/>
      <c r="CR347" s="67"/>
      <c r="CS347" s="67"/>
      <c r="CT347" s="67"/>
      <c r="CU347" s="67"/>
      <c r="CV347" s="67"/>
      <c r="CW347" s="67"/>
    </row>
    <row r="348" spans="4:101" x14ac:dyDescent="0.2"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215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  <c r="BZ348" s="67"/>
      <c r="CA348" s="67"/>
      <c r="CB348" s="67"/>
      <c r="CC348" s="67"/>
      <c r="CD348" s="67"/>
      <c r="CE348" s="67"/>
      <c r="CF348" s="67"/>
      <c r="CG348" s="67"/>
      <c r="CH348" s="67"/>
      <c r="CI348" s="67"/>
      <c r="CJ348" s="67"/>
      <c r="CK348" s="67"/>
      <c r="CL348" s="67"/>
      <c r="CM348" s="67"/>
      <c r="CN348" s="67"/>
      <c r="CO348" s="67"/>
      <c r="CP348" s="67"/>
      <c r="CQ348" s="67"/>
      <c r="CR348" s="67"/>
      <c r="CS348" s="67"/>
      <c r="CT348" s="67"/>
      <c r="CU348" s="67"/>
      <c r="CV348" s="67"/>
      <c r="CW348" s="67"/>
    </row>
    <row r="349" spans="4:101" x14ac:dyDescent="0.2"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215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  <c r="BZ349" s="67"/>
      <c r="CA349" s="67"/>
      <c r="CB349" s="67"/>
      <c r="CC349" s="67"/>
      <c r="CD349" s="67"/>
      <c r="CE349" s="67"/>
      <c r="CF349" s="67"/>
      <c r="CG349" s="67"/>
      <c r="CH349" s="67"/>
      <c r="CI349" s="67"/>
      <c r="CJ349" s="67"/>
      <c r="CK349" s="67"/>
      <c r="CL349" s="67"/>
      <c r="CM349" s="67"/>
      <c r="CN349" s="67"/>
      <c r="CO349" s="67"/>
      <c r="CP349" s="67"/>
      <c r="CQ349" s="67"/>
      <c r="CR349" s="67"/>
      <c r="CS349" s="67"/>
      <c r="CT349" s="67"/>
      <c r="CU349" s="67"/>
      <c r="CV349" s="67"/>
      <c r="CW349" s="67"/>
    </row>
    <row r="350" spans="4:101" x14ac:dyDescent="0.2"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215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  <c r="BZ350" s="67"/>
      <c r="CA350" s="67"/>
      <c r="CB350" s="67"/>
      <c r="CC350" s="67"/>
      <c r="CD350" s="67"/>
      <c r="CE350" s="67"/>
      <c r="CF350" s="67"/>
      <c r="CG350" s="67"/>
      <c r="CH350" s="67"/>
      <c r="CI350" s="67"/>
      <c r="CJ350" s="67"/>
      <c r="CK350" s="67"/>
      <c r="CL350" s="67"/>
      <c r="CM350" s="67"/>
      <c r="CN350" s="67"/>
      <c r="CO350" s="67"/>
      <c r="CP350" s="67"/>
      <c r="CQ350" s="67"/>
      <c r="CR350" s="67"/>
      <c r="CS350" s="67"/>
      <c r="CT350" s="67"/>
      <c r="CU350" s="67"/>
      <c r="CV350" s="67"/>
      <c r="CW350" s="67"/>
    </row>
    <row r="351" spans="4:101" x14ac:dyDescent="0.2"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215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  <c r="BZ351" s="67"/>
      <c r="CA351" s="67"/>
      <c r="CB351" s="67"/>
      <c r="CC351" s="67"/>
      <c r="CD351" s="67"/>
      <c r="CE351" s="67"/>
      <c r="CF351" s="67"/>
      <c r="CG351" s="67"/>
      <c r="CH351" s="67"/>
      <c r="CI351" s="67"/>
      <c r="CJ351" s="67"/>
      <c r="CK351" s="67"/>
      <c r="CL351" s="67"/>
      <c r="CM351" s="67"/>
      <c r="CN351" s="67"/>
      <c r="CO351" s="67"/>
      <c r="CP351" s="67"/>
      <c r="CQ351" s="67"/>
      <c r="CR351" s="67"/>
      <c r="CS351" s="67"/>
      <c r="CT351" s="67"/>
      <c r="CU351" s="67"/>
      <c r="CV351" s="67"/>
      <c r="CW351" s="67"/>
    </row>
    <row r="352" spans="4:101" x14ac:dyDescent="0.2"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215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  <c r="BZ352" s="67"/>
      <c r="CA352" s="67"/>
      <c r="CB352" s="67"/>
      <c r="CC352" s="67"/>
      <c r="CD352" s="67"/>
      <c r="CE352" s="67"/>
      <c r="CF352" s="67"/>
      <c r="CG352" s="67"/>
      <c r="CH352" s="67"/>
      <c r="CI352" s="67"/>
      <c r="CJ352" s="67"/>
      <c r="CK352" s="67"/>
      <c r="CL352" s="67"/>
      <c r="CM352" s="67"/>
      <c r="CN352" s="67"/>
      <c r="CO352" s="67"/>
      <c r="CP352" s="67"/>
      <c r="CQ352" s="67"/>
      <c r="CR352" s="67"/>
      <c r="CS352" s="67"/>
      <c r="CT352" s="67"/>
      <c r="CU352" s="67"/>
      <c r="CV352" s="67"/>
      <c r="CW352" s="67"/>
    </row>
    <row r="353" spans="4:101" x14ac:dyDescent="0.2"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215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  <c r="BZ353" s="67"/>
      <c r="CA353" s="67"/>
      <c r="CB353" s="67"/>
      <c r="CC353" s="67"/>
      <c r="CD353" s="67"/>
      <c r="CE353" s="67"/>
      <c r="CF353" s="67"/>
      <c r="CG353" s="67"/>
      <c r="CH353" s="67"/>
      <c r="CI353" s="67"/>
      <c r="CJ353" s="67"/>
      <c r="CK353" s="67"/>
      <c r="CL353" s="67"/>
      <c r="CM353" s="67"/>
      <c r="CN353" s="67"/>
      <c r="CO353" s="67"/>
      <c r="CP353" s="67"/>
      <c r="CQ353" s="67"/>
      <c r="CR353" s="67"/>
      <c r="CS353" s="67"/>
      <c r="CT353" s="67"/>
      <c r="CU353" s="67"/>
      <c r="CV353" s="67"/>
      <c r="CW353" s="67"/>
    </row>
    <row r="354" spans="4:101" x14ac:dyDescent="0.2"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215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  <c r="BZ354" s="67"/>
      <c r="CA354" s="67"/>
      <c r="CB354" s="67"/>
      <c r="CC354" s="67"/>
      <c r="CD354" s="67"/>
      <c r="CE354" s="67"/>
      <c r="CF354" s="67"/>
      <c r="CG354" s="67"/>
      <c r="CH354" s="67"/>
      <c r="CI354" s="67"/>
      <c r="CJ354" s="67"/>
      <c r="CK354" s="67"/>
      <c r="CL354" s="67"/>
      <c r="CM354" s="67"/>
      <c r="CN354" s="67"/>
      <c r="CO354" s="67"/>
      <c r="CP354" s="67"/>
      <c r="CQ354" s="67"/>
      <c r="CR354" s="67"/>
      <c r="CS354" s="67"/>
      <c r="CT354" s="67"/>
      <c r="CU354" s="67"/>
      <c r="CV354" s="67"/>
      <c r="CW354" s="67"/>
    </row>
    <row r="355" spans="4:101" x14ac:dyDescent="0.2"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215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  <c r="BZ355" s="67"/>
      <c r="CA355" s="67"/>
      <c r="CB355" s="67"/>
      <c r="CC355" s="67"/>
      <c r="CD355" s="67"/>
      <c r="CE355" s="67"/>
      <c r="CF355" s="67"/>
      <c r="CG355" s="67"/>
      <c r="CH355" s="67"/>
      <c r="CI355" s="67"/>
      <c r="CJ355" s="67"/>
      <c r="CK355" s="67"/>
      <c r="CL355" s="67"/>
      <c r="CM355" s="67"/>
      <c r="CN355" s="67"/>
      <c r="CO355" s="67"/>
      <c r="CP355" s="67"/>
      <c r="CQ355" s="67"/>
      <c r="CR355" s="67"/>
      <c r="CS355" s="67"/>
      <c r="CT355" s="67"/>
      <c r="CU355" s="67"/>
      <c r="CV355" s="67"/>
      <c r="CW355" s="67"/>
    </row>
    <row r="356" spans="4:101" x14ac:dyDescent="0.2"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215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  <c r="BZ356" s="67"/>
      <c r="CA356" s="67"/>
      <c r="CB356" s="67"/>
      <c r="CC356" s="67"/>
      <c r="CD356" s="67"/>
      <c r="CE356" s="67"/>
      <c r="CF356" s="67"/>
      <c r="CG356" s="67"/>
      <c r="CH356" s="67"/>
      <c r="CI356" s="67"/>
      <c r="CJ356" s="67"/>
      <c r="CK356" s="67"/>
      <c r="CL356" s="67"/>
      <c r="CM356" s="67"/>
      <c r="CN356" s="67"/>
      <c r="CO356" s="67"/>
      <c r="CP356" s="67"/>
      <c r="CQ356" s="67"/>
      <c r="CR356" s="67"/>
      <c r="CS356" s="67"/>
      <c r="CT356" s="67"/>
      <c r="CU356" s="67"/>
      <c r="CV356" s="67"/>
      <c r="CW356" s="67"/>
    </row>
    <row r="357" spans="4:101" x14ac:dyDescent="0.2"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215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  <c r="BZ357" s="67"/>
      <c r="CA357" s="67"/>
      <c r="CB357" s="67"/>
      <c r="CC357" s="67"/>
      <c r="CD357" s="67"/>
      <c r="CE357" s="67"/>
      <c r="CF357" s="67"/>
      <c r="CG357" s="67"/>
      <c r="CH357" s="67"/>
      <c r="CI357" s="67"/>
      <c r="CJ357" s="67"/>
      <c r="CK357" s="67"/>
      <c r="CL357" s="67"/>
      <c r="CM357" s="67"/>
      <c r="CN357" s="67"/>
      <c r="CO357" s="67"/>
      <c r="CP357" s="67"/>
      <c r="CQ357" s="67"/>
      <c r="CR357" s="67"/>
      <c r="CS357" s="67"/>
      <c r="CT357" s="67"/>
      <c r="CU357" s="67"/>
      <c r="CV357" s="67"/>
      <c r="CW357" s="67"/>
    </row>
    <row r="358" spans="4:101" x14ac:dyDescent="0.2"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215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  <c r="BZ358" s="67"/>
      <c r="CA358" s="67"/>
      <c r="CB358" s="67"/>
      <c r="CC358" s="67"/>
      <c r="CD358" s="67"/>
      <c r="CE358" s="67"/>
      <c r="CF358" s="67"/>
      <c r="CG358" s="67"/>
      <c r="CH358" s="67"/>
      <c r="CI358" s="67"/>
      <c r="CJ358" s="67"/>
      <c r="CK358" s="67"/>
      <c r="CL358" s="67"/>
      <c r="CM358" s="67"/>
      <c r="CN358" s="67"/>
      <c r="CO358" s="67"/>
      <c r="CP358" s="67"/>
      <c r="CQ358" s="67"/>
      <c r="CR358" s="67"/>
      <c r="CS358" s="67"/>
      <c r="CT358" s="67"/>
      <c r="CU358" s="67"/>
      <c r="CV358" s="67"/>
      <c r="CW358" s="67"/>
    </row>
    <row r="359" spans="4:101" x14ac:dyDescent="0.2"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215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  <c r="BZ359" s="67"/>
      <c r="CA359" s="67"/>
      <c r="CB359" s="67"/>
      <c r="CC359" s="67"/>
      <c r="CD359" s="67"/>
      <c r="CE359" s="67"/>
      <c r="CF359" s="67"/>
      <c r="CG359" s="67"/>
      <c r="CH359" s="67"/>
      <c r="CI359" s="67"/>
      <c r="CJ359" s="67"/>
      <c r="CK359" s="67"/>
      <c r="CL359" s="67"/>
      <c r="CM359" s="67"/>
      <c r="CN359" s="67"/>
      <c r="CO359" s="67"/>
      <c r="CP359" s="67"/>
      <c r="CQ359" s="67"/>
      <c r="CR359" s="67"/>
      <c r="CS359" s="67"/>
      <c r="CT359" s="67"/>
      <c r="CU359" s="67"/>
      <c r="CV359" s="67"/>
      <c r="CW359" s="67"/>
    </row>
    <row r="360" spans="4:101" x14ac:dyDescent="0.2"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215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  <c r="BZ360" s="67"/>
      <c r="CA360" s="67"/>
      <c r="CB360" s="67"/>
      <c r="CC360" s="67"/>
      <c r="CD360" s="67"/>
      <c r="CE360" s="67"/>
      <c r="CF360" s="67"/>
      <c r="CG360" s="67"/>
      <c r="CH360" s="67"/>
      <c r="CI360" s="67"/>
      <c r="CJ360" s="67"/>
      <c r="CK360" s="67"/>
      <c r="CL360" s="67"/>
      <c r="CM360" s="67"/>
      <c r="CN360" s="67"/>
      <c r="CO360" s="67"/>
      <c r="CP360" s="67"/>
      <c r="CQ360" s="67"/>
      <c r="CR360" s="67"/>
      <c r="CS360" s="67"/>
      <c r="CT360" s="67"/>
      <c r="CU360" s="67"/>
      <c r="CV360" s="67"/>
      <c r="CW360" s="67"/>
    </row>
    <row r="361" spans="4:101" x14ac:dyDescent="0.2"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215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  <c r="BZ361" s="67"/>
      <c r="CA361" s="67"/>
      <c r="CB361" s="67"/>
      <c r="CC361" s="67"/>
      <c r="CD361" s="67"/>
      <c r="CE361" s="67"/>
      <c r="CF361" s="67"/>
      <c r="CG361" s="67"/>
      <c r="CH361" s="67"/>
      <c r="CI361" s="67"/>
      <c r="CJ361" s="67"/>
      <c r="CK361" s="67"/>
      <c r="CL361" s="67"/>
      <c r="CM361" s="67"/>
      <c r="CN361" s="67"/>
      <c r="CO361" s="67"/>
      <c r="CP361" s="67"/>
      <c r="CQ361" s="67"/>
      <c r="CR361" s="67"/>
      <c r="CS361" s="67"/>
      <c r="CT361" s="67"/>
      <c r="CU361" s="67"/>
      <c r="CV361" s="67"/>
      <c r="CW361" s="67"/>
    </row>
    <row r="362" spans="4:101" x14ac:dyDescent="0.2"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215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  <c r="BZ362" s="67"/>
      <c r="CA362" s="67"/>
      <c r="CB362" s="67"/>
      <c r="CC362" s="67"/>
      <c r="CD362" s="67"/>
      <c r="CE362" s="67"/>
      <c r="CF362" s="67"/>
      <c r="CG362" s="67"/>
      <c r="CH362" s="67"/>
      <c r="CI362" s="67"/>
      <c r="CJ362" s="67"/>
      <c r="CK362" s="67"/>
      <c r="CL362" s="67"/>
      <c r="CM362" s="67"/>
      <c r="CN362" s="67"/>
      <c r="CO362" s="67"/>
      <c r="CP362" s="67"/>
      <c r="CQ362" s="67"/>
      <c r="CR362" s="67"/>
      <c r="CS362" s="67"/>
      <c r="CT362" s="67"/>
      <c r="CU362" s="67"/>
      <c r="CV362" s="67"/>
      <c r="CW362" s="67"/>
    </row>
    <row r="363" spans="4:101" x14ac:dyDescent="0.2"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215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  <c r="BZ363" s="67"/>
      <c r="CA363" s="67"/>
      <c r="CB363" s="67"/>
      <c r="CC363" s="67"/>
      <c r="CD363" s="67"/>
      <c r="CE363" s="67"/>
      <c r="CF363" s="67"/>
      <c r="CG363" s="67"/>
      <c r="CH363" s="67"/>
      <c r="CI363" s="67"/>
      <c r="CJ363" s="67"/>
      <c r="CK363" s="67"/>
      <c r="CL363" s="67"/>
      <c r="CM363" s="67"/>
      <c r="CN363" s="67"/>
      <c r="CO363" s="67"/>
      <c r="CP363" s="67"/>
      <c r="CQ363" s="67"/>
      <c r="CR363" s="67"/>
      <c r="CS363" s="67"/>
      <c r="CT363" s="67"/>
      <c r="CU363" s="67"/>
      <c r="CV363" s="67"/>
      <c r="CW363" s="67"/>
    </row>
    <row r="364" spans="4:101" x14ac:dyDescent="0.2"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215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  <c r="BZ364" s="67"/>
      <c r="CA364" s="67"/>
      <c r="CB364" s="67"/>
      <c r="CC364" s="67"/>
      <c r="CD364" s="67"/>
      <c r="CE364" s="67"/>
      <c r="CF364" s="67"/>
      <c r="CG364" s="67"/>
      <c r="CH364" s="67"/>
      <c r="CI364" s="67"/>
      <c r="CJ364" s="67"/>
      <c r="CK364" s="67"/>
      <c r="CL364" s="67"/>
      <c r="CM364" s="67"/>
      <c r="CN364" s="67"/>
      <c r="CO364" s="67"/>
      <c r="CP364" s="67"/>
      <c r="CQ364" s="67"/>
      <c r="CR364" s="67"/>
      <c r="CS364" s="67"/>
      <c r="CT364" s="67"/>
      <c r="CU364" s="67"/>
      <c r="CV364" s="67"/>
      <c r="CW364" s="67"/>
    </row>
    <row r="365" spans="4:101" x14ac:dyDescent="0.2"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215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  <c r="BZ365" s="67"/>
      <c r="CA365" s="67"/>
      <c r="CB365" s="67"/>
      <c r="CC365" s="67"/>
      <c r="CD365" s="67"/>
      <c r="CE365" s="67"/>
      <c r="CF365" s="67"/>
      <c r="CG365" s="67"/>
      <c r="CH365" s="67"/>
      <c r="CI365" s="67"/>
      <c r="CJ365" s="67"/>
      <c r="CK365" s="67"/>
      <c r="CL365" s="67"/>
      <c r="CM365" s="67"/>
      <c r="CN365" s="67"/>
      <c r="CO365" s="67"/>
      <c r="CP365" s="67"/>
      <c r="CQ365" s="67"/>
      <c r="CR365" s="67"/>
      <c r="CS365" s="67"/>
      <c r="CT365" s="67"/>
      <c r="CU365" s="67"/>
      <c r="CV365" s="67"/>
      <c r="CW365" s="67"/>
    </row>
    <row r="366" spans="4:101" x14ac:dyDescent="0.2"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215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  <c r="BZ366" s="67"/>
      <c r="CA366" s="67"/>
      <c r="CB366" s="67"/>
      <c r="CC366" s="67"/>
      <c r="CD366" s="67"/>
      <c r="CE366" s="67"/>
      <c r="CF366" s="67"/>
      <c r="CG366" s="67"/>
      <c r="CH366" s="67"/>
      <c r="CI366" s="67"/>
      <c r="CJ366" s="67"/>
      <c r="CK366" s="67"/>
      <c r="CL366" s="67"/>
      <c r="CM366" s="67"/>
      <c r="CN366" s="67"/>
      <c r="CO366" s="67"/>
      <c r="CP366" s="67"/>
      <c r="CQ366" s="67"/>
      <c r="CR366" s="67"/>
      <c r="CS366" s="67"/>
      <c r="CT366" s="67"/>
      <c r="CU366" s="67"/>
      <c r="CV366" s="67"/>
      <c r="CW366" s="67"/>
    </row>
    <row r="367" spans="4:101" x14ac:dyDescent="0.2"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215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  <c r="BZ367" s="67"/>
      <c r="CA367" s="67"/>
      <c r="CB367" s="67"/>
      <c r="CC367" s="67"/>
      <c r="CD367" s="67"/>
      <c r="CE367" s="67"/>
      <c r="CF367" s="67"/>
      <c r="CG367" s="67"/>
      <c r="CH367" s="67"/>
      <c r="CI367" s="67"/>
      <c r="CJ367" s="67"/>
      <c r="CK367" s="67"/>
      <c r="CL367" s="67"/>
      <c r="CM367" s="67"/>
      <c r="CN367" s="67"/>
      <c r="CO367" s="67"/>
      <c r="CP367" s="67"/>
      <c r="CQ367" s="67"/>
      <c r="CR367" s="67"/>
      <c r="CS367" s="67"/>
      <c r="CT367" s="67"/>
      <c r="CU367" s="67"/>
      <c r="CV367" s="67"/>
      <c r="CW367" s="67"/>
    </row>
    <row r="368" spans="4:101" x14ac:dyDescent="0.2"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215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  <c r="BZ368" s="67"/>
      <c r="CA368" s="67"/>
      <c r="CB368" s="67"/>
      <c r="CC368" s="67"/>
      <c r="CD368" s="67"/>
      <c r="CE368" s="67"/>
      <c r="CF368" s="67"/>
      <c r="CG368" s="67"/>
      <c r="CH368" s="67"/>
      <c r="CI368" s="67"/>
      <c r="CJ368" s="67"/>
      <c r="CK368" s="67"/>
      <c r="CL368" s="67"/>
      <c r="CM368" s="67"/>
      <c r="CN368" s="67"/>
      <c r="CO368" s="67"/>
      <c r="CP368" s="67"/>
      <c r="CQ368" s="67"/>
      <c r="CR368" s="67"/>
      <c r="CS368" s="67"/>
      <c r="CT368" s="67"/>
      <c r="CU368" s="67"/>
      <c r="CV368" s="67"/>
      <c r="CW368" s="67"/>
    </row>
    <row r="369" spans="4:101" x14ac:dyDescent="0.2"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215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  <c r="BZ369" s="67"/>
      <c r="CA369" s="67"/>
      <c r="CB369" s="67"/>
      <c r="CC369" s="67"/>
      <c r="CD369" s="67"/>
      <c r="CE369" s="67"/>
      <c r="CF369" s="67"/>
      <c r="CG369" s="67"/>
      <c r="CH369" s="67"/>
      <c r="CI369" s="67"/>
      <c r="CJ369" s="67"/>
      <c r="CK369" s="67"/>
      <c r="CL369" s="67"/>
      <c r="CM369" s="67"/>
      <c r="CN369" s="67"/>
      <c r="CO369" s="67"/>
      <c r="CP369" s="67"/>
      <c r="CQ369" s="67"/>
      <c r="CR369" s="67"/>
      <c r="CS369" s="67"/>
      <c r="CT369" s="67"/>
      <c r="CU369" s="67"/>
      <c r="CV369" s="67"/>
      <c r="CW369" s="67"/>
    </row>
    <row r="370" spans="4:101" x14ac:dyDescent="0.2"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215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  <c r="BZ370" s="67"/>
      <c r="CA370" s="67"/>
      <c r="CB370" s="67"/>
      <c r="CC370" s="67"/>
      <c r="CD370" s="67"/>
      <c r="CE370" s="67"/>
      <c r="CF370" s="67"/>
      <c r="CG370" s="67"/>
      <c r="CH370" s="67"/>
      <c r="CI370" s="67"/>
      <c r="CJ370" s="67"/>
      <c r="CK370" s="67"/>
      <c r="CL370" s="67"/>
      <c r="CM370" s="67"/>
      <c r="CN370" s="67"/>
      <c r="CO370" s="67"/>
      <c r="CP370" s="67"/>
      <c r="CQ370" s="67"/>
      <c r="CR370" s="67"/>
      <c r="CS370" s="67"/>
      <c r="CT370" s="67"/>
      <c r="CU370" s="67"/>
      <c r="CV370" s="67"/>
      <c r="CW370" s="67"/>
    </row>
    <row r="371" spans="4:101" x14ac:dyDescent="0.2"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215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  <c r="BZ371" s="67"/>
      <c r="CA371" s="67"/>
      <c r="CB371" s="67"/>
      <c r="CC371" s="67"/>
      <c r="CD371" s="67"/>
      <c r="CE371" s="67"/>
      <c r="CF371" s="67"/>
      <c r="CG371" s="67"/>
      <c r="CH371" s="67"/>
      <c r="CI371" s="67"/>
      <c r="CJ371" s="67"/>
      <c r="CK371" s="67"/>
      <c r="CL371" s="67"/>
      <c r="CM371" s="67"/>
      <c r="CN371" s="67"/>
      <c r="CO371" s="67"/>
      <c r="CP371" s="67"/>
      <c r="CQ371" s="67"/>
      <c r="CR371" s="67"/>
      <c r="CS371" s="67"/>
      <c r="CT371" s="67"/>
      <c r="CU371" s="67"/>
      <c r="CV371" s="67"/>
      <c r="CW371" s="67"/>
    </row>
    <row r="372" spans="4:101" x14ac:dyDescent="0.2"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215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  <c r="BZ372" s="67"/>
      <c r="CA372" s="67"/>
      <c r="CB372" s="67"/>
      <c r="CC372" s="67"/>
      <c r="CD372" s="67"/>
      <c r="CE372" s="67"/>
      <c r="CF372" s="67"/>
      <c r="CG372" s="67"/>
      <c r="CH372" s="67"/>
      <c r="CI372" s="67"/>
      <c r="CJ372" s="67"/>
      <c r="CK372" s="67"/>
      <c r="CL372" s="67"/>
      <c r="CM372" s="67"/>
      <c r="CN372" s="67"/>
      <c r="CO372" s="67"/>
      <c r="CP372" s="67"/>
      <c r="CQ372" s="67"/>
      <c r="CR372" s="67"/>
      <c r="CS372" s="67"/>
      <c r="CT372" s="67"/>
      <c r="CU372" s="67"/>
      <c r="CV372" s="67"/>
      <c r="CW372" s="67"/>
    </row>
    <row r="373" spans="4:101" x14ac:dyDescent="0.2"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215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  <c r="BZ373" s="67"/>
      <c r="CA373" s="67"/>
      <c r="CB373" s="67"/>
      <c r="CC373" s="67"/>
      <c r="CD373" s="67"/>
      <c r="CE373" s="67"/>
      <c r="CF373" s="67"/>
      <c r="CG373" s="67"/>
      <c r="CH373" s="67"/>
      <c r="CI373" s="67"/>
      <c r="CJ373" s="67"/>
      <c r="CK373" s="67"/>
      <c r="CL373" s="67"/>
      <c r="CM373" s="67"/>
      <c r="CN373" s="67"/>
      <c r="CO373" s="67"/>
      <c r="CP373" s="67"/>
      <c r="CQ373" s="67"/>
      <c r="CR373" s="67"/>
      <c r="CS373" s="67"/>
      <c r="CT373" s="67"/>
      <c r="CU373" s="67"/>
      <c r="CV373" s="67"/>
      <c r="CW373" s="67"/>
    </row>
    <row r="374" spans="4:101" x14ac:dyDescent="0.2"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215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  <c r="BZ374" s="67"/>
      <c r="CA374" s="67"/>
      <c r="CB374" s="67"/>
      <c r="CC374" s="67"/>
      <c r="CD374" s="67"/>
      <c r="CE374" s="67"/>
      <c r="CF374" s="67"/>
      <c r="CG374" s="67"/>
      <c r="CH374" s="67"/>
      <c r="CI374" s="67"/>
      <c r="CJ374" s="67"/>
      <c r="CK374" s="67"/>
      <c r="CL374" s="67"/>
      <c r="CM374" s="67"/>
      <c r="CN374" s="67"/>
      <c r="CO374" s="67"/>
      <c r="CP374" s="67"/>
      <c r="CQ374" s="67"/>
      <c r="CR374" s="67"/>
      <c r="CS374" s="67"/>
      <c r="CT374" s="67"/>
      <c r="CU374" s="67"/>
      <c r="CV374" s="67"/>
      <c r="CW374" s="67"/>
    </row>
    <row r="375" spans="4:101" x14ac:dyDescent="0.2"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215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  <c r="BZ375" s="67"/>
      <c r="CA375" s="67"/>
      <c r="CB375" s="67"/>
      <c r="CC375" s="67"/>
      <c r="CD375" s="67"/>
      <c r="CE375" s="67"/>
      <c r="CF375" s="67"/>
      <c r="CG375" s="67"/>
      <c r="CH375" s="67"/>
      <c r="CI375" s="67"/>
      <c r="CJ375" s="67"/>
      <c r="CK375" s="67"/>
      <c r="CL375" s="67"/>
      <c r="CM375" s="67"/>
      <c r="CN375" s="67"/>
      <c r="CO375" s="67"/>
      <c r="CP375" s="67"/>
      <c r="CQ375" s="67"/>
      <c r="CR375" s="67"/>
      <c r="CS375" s="67"/>
      <c r="CT375" s="67"/>
      <c r="CU375" s="67"/>
      <c r="CV375" s="67"/>
      <c r="CW375" s="67"/>
    </row>
    <row r="376" spans="4:101" x14ac:dyDescent="0.2"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215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  <c r="BZ376" s="67"/>
      <c r="CA376" s="67"/>
      <c r="CB376" s="67"/>
      <c r="CC376" s="67"/>
      <c r="CD376" s="67"/>
      <c r="CE376" s="67"/>
      <c r="CF376" s="67"/>
      <c r="CG376" s="67"/>
      <c r="CH376" s="67"/>
      <c r="CI376" s="67"/>
      <c r="CJ376" s="67"/>
      <c r="CK376" s="67"/>
      <c r="CL376" s="67"/>
      <c r="CM376" s="67"/>
      <c r="CN376" s="67"/>
      <c r="CO376" s="67"/>
      <c r="CP376" s="67"/>
      <c r="CQ376" s="67"/>
      <c r="CR376" s="67"/>
      <c r="CS376" s="67"/>
      <c r="CT376" s="67"/>
      <c r="CU376" s="67"/>
      <c r="CV376" s="67"/>
      <c r="CW376" s="67"/>
    </row>
    <row r="377" spans="4:101" x14ac:dyDescent="0.2"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215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  <c r="BZ377" s="67"/>
      <c r="CA377" s="67"/>
      <c r="CB377" s="67"/>
      <c r="CC377" s="67"/>
      <c r="CD377" s="67"/>
      <c r="CE377" s="67"/>
      <c r="CF377" s="67"/>
      <c r="CG377" s="67"/>
      <c r="CH377" s="67"/>
      <c r="CI377" s="67"/>
      <c r="CJ377" s="67"/>
      <c r="CK377" s="67"/>
      <c r="CL377" s="67"/>
      <c r="CM377" s="67"/>
      <c r="CN377" s="67"/>
      <c r="CO377" s="67"/>
      <c r="CP377" s="67"/>
      <c r="CQ377" s="67"/>
      <c r="CR377" s="67"/>
      <c r="CS377" s="67"/>
      <c r="CT377" s="67"/>
      <c r="CU377" s="67"/>
      <c r="CV377" s="67"/>
      <c r="CW377" s="67"/>
    </row>
    <row r="378" spans="4:101" x14ac:dyDescent="0.2"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215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  <c r="BZ378" s="67"/>
      <c r="CA378" s="67"/>
      <c r="CB378" s="67"/>
      <c r="CC378" s="67"/>
      <c r="CD378" s="67"/>
      <c r="CE378" s="67"/>
      <c r="CF378" s="67"/>
      <c r="CG378" s="67"/>
      <c r="CH378" s="67"/>
      <c r="CI378" s="67"/>
      <c r="CJ378" s="67"/>
      <c r="CK378" s="67"/>
      <c r="CL378" s="67"/>
      <c r="CM378" s="67"/>
      <c r="CN378" s="67"/>
      <c r="CO378" s="67"/>
      <c r="CP378" s="67"/>
      <c r="CQ378" s="67"/>
      <c r="CR378" s="67"/>
      <c r="CS378" s="67"/>
      <c r="CT378" s="67"/>
      <c r="CU378" s="67"/>
      <c r="CV378" s="67"/>
      <c r="CW378" s="67"/>
    </row>
    <row r="379" spans="4:101" x14ac:dyDescent="0.2"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215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  <c r="BZ379" s="67"/>
      <c r="CA379" s="67"/>
      <c r="CB379" s="67"/>
      <c r="CC379" s="67"/>
      <c r="CD379" s="67"/>
      <c r="CE379" s="67"/>
      <c r="CF379" s="67"/>
      <c r="CG379" s="67"/>
      <c r="CH379" s="67"/>
      <c r="CI379" s="67"/>
      <c r="CJ379" s="67"/>
      <c r="CK379" s="67"/>
      <c r="CL379" s="67"/>
      <c r="CM379" s="67"/>
      <c r="CN379" s="67"/>
      <c r="CO379" s="67"/>
      <c r="CP379" s="67"/>
      <c r="CQ379" s="67"/>
      <c r="CR379" s="67"/>
      <c r="CS379" s="67"/>
      <c r="CT379" s="67"/>
      <c r="CU379" s="67"/>
      <c r="CV379" s="67"/>
      <c r="CW379" s="67"/>
    </row>
    <row r="380" spans="4:101" x14ac:dyDescent="0.2">
      <c r="D380" s="67"/>
      <c r="E380" s="67"/>
      <c r="F380" s="67"/>
      <c r="G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  <c r="BZ380" s="67"/>
      <c r="CA380" s="67"/>
      <c r="CB380" s="67"/>
      <c r="CC380" s="67"/>
      <c r="CD380" s="67"/>
      <c r="CE380" s="67"/>
      <c r="CF380" s="67"/>
      <c r="CG380" s="67"/>
      <c r="CH380" s="67"/>
      <c r="CI380" s="67"/>
      <c r="CJ380" s="67"/>
      <c r="CK380" s="67"/>
      <c r="CL380" s="67"/>
      <c r="CM380" s="67"/>
      <c r="CN380" s="67"/>
      <c r="CO380" s="67"/>
      <c r="CP380" s="67"/>
      <c r="CQ380" s="67"/>
      <c r="CR380" s="67"/>
      <c r="CS380" s="67"/>
      <c r="CT380" s="67"/>
      <c r="CU380" s="67"/>
      <c r="CV380" s="67"/>
      <c r="CW380" s="67"/>
    </row>
    <row r="381" spans="4:101" x14ac:dyDescent="0.2">
      <c r="D381" s="67"/>
      <c r="E381" s="67"/>
      <c r="F381" s="67"/>
      <c r="G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  <c r="BZ381" s="67"/>
      <c r="CA381" s="67"/>
      <c r="CB381" s="67"/>
      <c r="CC381" s="67"/>
      <c r="CD381" s="67"/>
      <c r="CE381" s="67"/>
      <c r="CF381" s="67"/>
      <c r="CG381" s="67"/>
      <c r="CH381" s="67"/>
      <c r="CI381" s="67"/>
      <c r="CJ381" s="67"/>
      <c r="CK381" s="67"/>
      <c r="CL381" s="67"/>
      <c r="CM381" s="67"/>
      <c r="CN381" s="67"/>
      <c r="CO381" s="67"/>
      <c r="CP381" s="67"/>
      <c r="CQ381" s="67"/>
      <c r="CR381" s="67"/>
      <c r="CS381" s="67"/>
      <c r="CT381" s="67"/>
      <c r="CU381" s="67"/>
      <c r="CV381" s="67"/>
      <c r="CW381" s="67"/>
    </row>
    <row r="382" spans="4:101" x14ac:dyDescent="0.2">
      <c r="D382" s="67"/>
      <c r="E382" s="67"/>
      <c r="F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  <c r="BZ382" s="67"/>
      <c r="CA382" s="67"/>
      <c r="CB382" s="67"/>
      <c r="CC382" s="67"/>
      <c r="CD382" s="67"/>
      <c r="CE382" s="67"/>
      <c r="CF382" s="67"/>
      <c r="CG382" s="67"/>
      <c r="CH382" s="67"/>
      <c r="CI382" s="67"/>
      <c r="CJ382" s="67"/>
      <c r="CK382" s="67"/>
      <c r="CL382" s="67"/>
      <c r="CM382" s="67"/>
      <c r="CN382" s="67"/>
      <c r="CO382" s="67"/>
      <c r="CP382" s="67"/>
      <c r="CQ382" s="67"/>
      <c r="CR382" s="67"/>
      <c r="CS382" s="67"/>
      <c r="CT382" s="67"/>
      <c r="CU382" s="67"/>
      <c r="CV382" s="67"/>
      <c r="CW382" s="67"/>
    </row>
    <row r="383" spans="4:101" x14ac:dyDescent="0.2">
      <c r="D383" s="67"/>
      <c r="E383" s="67"/>
      <c r="F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  <c r="BZ383" s="67"/>
      <c r="CA383" s="67"/>
      <c r="CB383" s="67"/>
      <c r="CC383" s="67"/>
      <c r="CD383" s="67"/>
      <c r="CE383" s="67"/>
      <c r="CF383" s="67"/>
      <c r="CG383" s="67"/>
      <c r="CH383" s="67"/>
      <c r="CI383" s="67"/>
      <c r="CJ383" s="67"/>
      <c r="CK383" s="67"/>
      <c r="CL383" s="67"/>
      <c r="CM383" s="67"/>
      <c r="CN383" s="67"/>
      <c r="CO383" s="67"/>
      <c r="CP383" s="67"/>
      <c r="CQ383" s="67"/>
      <c r="CR383" s="67"/>
      <c r="CS383" s="67"/>
      <c r="CT383" s="67"/>
      <c r="CU383" s="67"/>
      <c r="CV383" s="67"/>
      <c r="CW383" s="67"/>
    </row>
    <row r="384" spans="4:101" x14ac:dyDescent="0.2">
      <c r="D384" s="67"/>
      <c r="E384" s="67"/>
      <c r="F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  <c r="BZ384" s="67"/>
      <c r="CA384" s="67"/>
      <c r="CB384" s="67"/>
      <c r="CC384" s="67"/>
      <c r="CD384" s="67"/>
      <c r="CE384" s="67"/>
      <c r="CF384" s="67"/>
      <c r="CG384" s="67"/>
      <c r="CH384" s="67"/>
      <c r="CI384" s="67"/>
      <c r="CJ384" s="67"/>
      <c r="CK384" s="67"/>
      <c r="CL384" s="67"/>
      <c r="CM384" s="67"/>
      <c r="CN384" s="67"/>
      <c r="CO384" s="67"/>
      <c r="CP384" s="67"/>
      <c r="CQ384" s="67"/>
      <c r="CR384" s="67"/>
      <c r="CS384" s="67"/>
      <c r="CT384" s="67"/>
      <c r="CU384" s="67"/>
      <c r="CV384" s="67"/>
      <c r="CW384" s="67"/>
    </row>
    <row r="385" spans="4:101" x14ac:dyDescent="0.2">
      <c r="D385" s="67"/>
      <c r="E385" s="67"/>
      <c r="F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  <c r="BZ385" s="67"/>
      <c r="CA385" s="67"/>
      <c r="CB385" s="67"/>
      <c r="CC385" s="67"/>
      <c r="CD385" s="67"/>
      <c r="CE385" s="67"/>
      <c r="CF385" s="67"/>
      <c r="CG385" s="67"/>
      <c r="CH385" s="67"/>
      <c r="CI385" s="67"/>
      <c r="CJ385" s="67"/>
      <c r="CK385" s="67"/>
      <c r="CL385" s="67"/>
      <c r="CM385" s="67"/>
      <c r="CN385" s="67"/>
      <c r="CO385" s="67"/>
      <c r="CP385" s="67"/>
      <c r="CQ385" s="67"/>
      <c r="CR385" s="67"/>
      <c r="CS385" s="67"/>
      <c r="CT385" s="67"/>
      <c r="CU385" s="67"/>
      <c r="CV385" s="67"/>
      <c r="CW385" s="67"/>
    </row>
    <row r="386" spans="4:101" x14ac:dyDescent="0.2">
      <c r="D386" s="67"/>
      <c r="E386" s="67"/>
      <c r="F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  <c r="BZ386" s="67"/>
      <c r="CA386" s="67"/>
      <c r="CB386" s="67"/>
      <c r="CC386" s="67"/>
      <c r="CD386" s="67"/>
      <c r="CE386" s="67"/>
      <c r="CF386" s="67"/>
      <c r="CG386" s="67"/>
      <c r="CH386" s="67"/>
      <c r="CI386" s="67"/>
      <c r="CJ386" s="67"/>
      <c r="CK386" s="67"/>
      <c r="CL386" s="67"/>
      <c r="CM386" s="67"/>
      <c r="CN386" s="67"/>
      <c r="CO386" s="67"/>
      <c r="CP386" s="67"/>
      <c r="CQ386" s="67"/>
      <c r="CR386" s="67"/>
      <c r="CS386" s="67"/>
      <c r="CT386" s="67"/>
      <c r="CU386" s="67"/>
      <c r="CV386" s="67"/>
      <c r="CW386" s="67"/>
    </row>
    <row r="387" spans="4:101" x14ac:dyDescent="0.2"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  <c r="BZ387" s="67"/>
      <c r="CA387" s="67"/>
      <c r="CB387" s="67"/>
      <c r="CC387" s="67"/>
      <c r="CD387" s="67"/>
      <c r="CE387" s="67"/>
      <c r="CF387" s="67"/>
      <c r="CG387" s="67"/>
      <c r="CH387" s="67"/>
      <c r="CI387" s="67"/>
      <c r="CJ387" s="67"/>
    </row>
  </sheetData>
  <mergeCells count="63">
    <mergeCell ref="A176:T176"/>
    <mergeCell ref="A179:T179"/>
    <mergeCell ref="A181:T181"/>
    <mergeCell ref="A182:H182"/>
    <mergeCell ref="I182:T182"/>
    <mergeCell ref="A184:H184"/>
    <mergeCell ref="I184:T184"/>
    <mergeCell ref="A173:B173"/>
    <mergeCell ref="F173:H173"/>
    <mergeCell ref="I173:L173"/>
    <mergeCell ref="M173:Q173"/>
    <mergeCell ref="R173:T173"/>
    <mergeCell ref="A174:B174"/>
    <mergeCell ref="F174:H174"/>
    <mergeCell ref="I174:L174"/>
    <mergeCell ref="M174:Q174"/>
    <mergeCell ref="R174:T174"/>
    <mergeCell ref="A169:B169"/>
    <mergeCell ref="F169:H169"/>
    <mergeCell ref="I169:O169"/>
    <mergeCell ref="P169:T169"/>
    <mergeCell ref="A171:T171"/>
    <mergeCell ref="A172:B172"/>
    <mergeCell ref="F172:H172"/>
    <mergeCell ref="I172:L172"/>
    <mergeCell ref="M172:Q172"/>
    <mergeCell ref="R172:T172"/>
    <mergeCell ref="R26:R27"/>
    <mergeCell ref="A167:T167"/>
    <mergeCell ref="A168:B168"/>
    <mergeCell ref="C168:E168"/>
    <mergeCell ref="F168:H168"/>
    <mergeCell ref="I168:O168"/>
    <mergeCell ref="P168:T168"/>
    <mergeCell ref="G26:G27"/>
    <mergeCell ref="H26:H27"/>
    <mergeCell ref="I26:I27"/>
    <mergeCell ref="J26:J27"/>
    <mergeCell ref="K26:K27"/>
    <mergeCell ref="M26:Q26"/>
    <mergeCell ref="A22:H22"/>
    <mergeCell ref="I22:T22"/>
    <mergeCell ref="A23:H23"/>
    <mergeCell ref="I23:T23"/>
    <mergeCell ref="I24:T24"/>
    <mergeCell ref="A26:A27"/>
    <mergeCell ref="B26:B27"/>
    <mergeCell ref="D26:D27"/>
    <mergeCell ref="E26:E27"/>
    <mergeCell ref="F26:F27"/>
    <mergeCell ref="A12:T12"/>
    <mergeCell ref="A13:T13"/>
    <mergeCell ref="A14:T14"/>
    <mergeCell ref="A20:H20"/>
    <mergeCell ref="I20:T20"/>
    <mergeCell ref="A21:H21"/>
    <mergeCell ref="I21:T21"/>
    <mergeCell ref="A6:T6"/>
    <mergeCell ref="A7:T7"/>
    <mergeCell ref="A8:T8"/>
    <mergeCell ref="A9:T9"/>
    <mergeCell ref="A10:T10"/>
    <mergeCell ref="A11:T11"/>
  </mergeCells>
  <pageMargins left="0.59055118110236227" right="0" top="0.59055118110236227" bottom="0.19685039370078741" header="0" footer="0"/>
  <pageSetup paperSize="9" scale="70" orientation="portrait" verticalDpi="360" r:id="rId1"/>
  <headerFooter alignWithMargins="0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Итог_ИндГонкаПРСЕВ_19.03.15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2015-03-19T13:45:29Z</dcterms:modified>
</cp:coreProperties>
</file>