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0" windowWidth="15200" windowHeight="8330" activeTab="0"/>
  </bookViews>
  <sheets>
    <sheet name="Округа" sheetId="1" r:id="rId1"/>
    <sheet name="мужчины, женщины" sheetId="2" r:id="rId2"/>
    <sheet name="юниоры, юниорки" sheetId="3" r:id="rId3"/>
    <sheet name="17-18 лет" sheetId="4" r:id="rId4"/>
    <sheet name="15-16 лет" sheetId="5" r:id="rId5"/>
    <sheet name="13-14 лет" sheetId="6" r:id="rId6"/>
  </sheets>
  <definedNames/>
  <calcPr fullCalcOnLoad="1"/>
</workbook>
</file>

<file path=xl/sharedStrings.xml><?xml version="1.0" encoding="utf-8"?>
<sst xmlns="http://schemas.openxmlformats.org/spreadsheetml/2006/main" count="515" uniqueCount="225">
  <si>
    <t>Тюменская область</t>
  </si>
  <si>
    <t>Красноярский край</t>
  </si>
  <si>
    <t>Москва</t>
  </si>
  <si>
    <t>Алтайский край</t>
  </si>
  <si>
    <t>Омская область</t>
  </si>
  <si>
    <t>Санкт-Петербург</t>
  </si>
  <si>
    <t>ЯНАО</t>
  </si>
  <si>
    <t>Ульяновская область</t>
  </si>
  <si>
    <t>Саратовская область</t>
  </si>
  <si>
    <t>Республика Башкоторстан</t>
  </si>
  <si>
    <t>Республика Мордовия</t>
  </si>
  <si>
    <t>Мурманская область</t>
  </si>
  <si>
    <t>Челябинская область</t>
  </si>
  <si>
    <t>Московская область</t>
  </si>
  <si>
    <t>Свердловская область</t>
  </si>
  <si>
    <t>ХМАО-Югра</t>
  </si>
  <si>
    <t>Пермский край</t>
  </si>
  <si>
    <t>Смоленская область</t>
  </si>
  <si>
    <t>Камчатский край</t>
  </si>
  <si>
    <t>Ивановская область</t>
  </si>
  <si>
    <t>Курганская область</t>
  </si>
  <si>
    <t>Республика Коми</t>
  </si>
  <si>
    <t>Вологодская область</t>
  </si>
  <si>
    <t>Республика Карелия</t>
  </si>
  <si>
    <t>Новосибирская область</t>
  </si>
  <si>
    <t>Кемеровская область</t>
  </si>
  <si>
    <t>Гонка</t>
  </si>
  <si>
    <t xml:space="preserve">Спринт </t>
  </si>
  <si>
    <t>Эстафета</t>
  </si>
  <si>
    <t>Республика Татарстан</t>
  </si>
  <si>
    <t>Место</t>
  </si>
  <si>
    <t>Масстарт</t>
  </si>
  <si>
    <t>Юниорки</t>
  </si>
  <si>
    <t>Забайкальский край</t>
  </si>
  <si>
    <t>Томская область</t>
  </si>
  <si>
    <t>Архангельская область</t>
  </si>
  <si>
    <t>Псковская область</t>
  </si>
  <si>
    <t>Всего очков</t>
  </si>
  <si>
    <t>Занятое  место</t>
  </si>
  <si>
    <t>№ п/п</t>
  </si>
  <si>
    <t xml:space="preserve">Всего очков </t>
  </si>
  <si>
    <t xml:space="preserve">Занятое  общее место </t>
  </si>
  <si>
    <t>Сумма очков</t>
  </si>
  <si>
    <t>Общее место</t>
  </si>
  <si>
    <t>Ленинградская область</t>
  </si>
  <si>
    <t>Кировская область</t>
  </si>
  <si>
    <t>Ярославская область</t>
  </si>
  <si>
    <t>Костромская область</t>
  </si>
  <si>
    <t>Владимирская область</t>
  </si>
  <si>
    <t>Мужчины</t>
  </si>
  <si>
    <t>Женщины</t>
  </si>
  <si>
    <t>Суперспринт</t>
  </si>
  <si>
    <t>очки</t>
  </si>
  <si>
    <t>Общее количество очков</t>
  </si>
  <si>
    <t>Сахалинская область</t>
  </si>
  <si>
    <t>Калужская область</t>
  </si>
  <si>
    <t>Рязанская область</t>
  </si>
  <si>
    <t>Спринт</t>
  </si>
  <si>
    <t>Чувашская Республика</t>
  </si>
  <si>
    <t>Кросс-эстафета</t>
  </si>
  <si>
    <t xml:space="preserve">Кросс-спринт </t>
  </si>
  <si>
    <t>Роллеры-гонка</t>
  </si>
  <si>
    <t>Кросс-спринт</t>
  </si>
  <si>
    <t>Роллеры-эстафета</t>
  </si>
  <si>
    <t>Нижегородская область</t>
  </si>
  <si>
    <t>Республика Башкортостан</t>
  </si>
  <si>
    <t>Удмуртская Республика</t>
  </si>
  <si>
    <t>Орловская область</t>
  </si>
  <si>
    <t>Республика Саха (Якутия)</t>
  </si>
  <si>
    <t>Гонка преследования</t>
  </si>
  <si>
    <t>Наименование субъекта РФ</t>
  </si>
  <si>
    <t>Амурская область</t>
  </si>
  <si>
    <t>Эстафета 1+1</t>
  </si>
  <si>
    <t>Эстафета 2+2</t>
  </si>
  <si>
    <t>Тамбовская область</t>
  </si>
  <si>
    <t>Иркутская область</t>
  </si>
  <si>
    <t>Округ РФ</t>
  </si>
  <si>
    <t>СубъектРФ</t>
  </si>
  <si>
    <t>мужчины, женщины</t>
  </si>
  <si>
    <t>юниоры, юниорки 19-21 год</t>
  </si>
  <si>
    <t xml:space="preserve">Юноши и девушки 17-18 лет                   </t>
  </si>
  <si>
    <t xml:space="preserve">Юноши и девушки 15-16 лет                  </t>
  </si>
  <si>
    <t xml:space="preserve">Юноши и девушки 13-14 лет                   </t>
  </si>
  <si>
    <t>округ РФ</t>
  </si>
  <si>
    <t>общие очки</t>
  </si>
  <si>
    <t>общее место</t>
  </si>
  <si>
    <t>ДФО</t>
  </si>
  <si>
    <t>Республика Саха Якутия</t>
  </si>
  <si>
    <t>Республика Бурятия</t>
  </si>
  <si>
    <t>Хабаровский край</t>
  </si>
  <si>
    <t>ПФО</t>
  </si>
  <si>
    <t>Марий Эл</t>
  </si>
  <si>
    <t>СЗФО</t>
  </si>
  <si>
    <t>СФО</t>
  </si>
  <si>
    <t>Республика Алтай</t>
  </si>
  <si>
    <t>УрФО</t>
  </si>
  <si>
    <t>ЦФО</t>
  </si>
  <si>
    <t>Воронежская область</t>
  </si>
  <si>
    <t>Самарская область</t>
  </si>
  <si>
    <t>Республика Марий Эл</t>
  </si>
  <si>
    <t xml:space="preserve">ХМАО-ЮГРА </t>
  </si>
  <si>
    <t xml:space="preserve">ТЮМЕНСКАЯ ОБЛАСТЬ </t>
  </si>
  <si>
    <t xml:space="preserve">ЯМАЛО-НЕНЕЦКИЙ АО </t>
  </si>
  <si>
    <t xml:space="preserve">САНКТ-ПЕТЕРБУРГ </t>
  </si>
  <si>
    <t xml:space="preserve">МОСКОВСКАЯ ОБЛАСТЬ </t>
  </si>
  <si>
    <t xml:space="preserve">КРАСНОЯРСКИЙ КРАЙ </t>
  </si>
  <si>
    <t xml:space="preserve">РЕСПУБЛИКА БАШКОРТОСТАН </t>
  </si>
  <si>
    <t xml:space="preserve">МОСКВА </t>
  </si>
  <si>
    <t xml:space="preserve">СВЕРДЛОВСКАЯ ОБЛАСТЬ </t>
  </si>
  <si>
    <t xml:space="preserve">НОВОСИБИРСКАЯ ОБЛАСТЬ </t>
  </si>
  <si>
    <t xml:space="preserve">ПЕРМСКИЙ КРАЙ </t>
  </si>
  <si>
    <t xml:space="preserve">МУРМАНСКАЯ ОБЛАСТЬ </t>
  </si>
  <si>
    <t xml:space="preserve">РЕСПУБЛИКА ТАТАРСТАН </t>
  </si>
  <si>
    <t xml:space="preserve">УДМУРТСКАЯ РЕСПУБЛИКА </t>
  </si>
  <si>
    <t xml:space="preserve">ЛЕНИНГРАДСКАЯ ОБЛАСТЬ </t>
  </si>
  <si>
    <t xml:space="preserve">УЛЬЯНОВСКАЯ ОБЛАСТЬ </t>
  </si>
  <si>
    <t xml:space="preserve">САХАЛИНСКАЯ ОБЛАСТЬ </t>
  </si>
  <si>
    <t xml:space="preserve">РЕСПУБЛИКА МОРДОВИЯ </t>
  </si>
  <si>
    <t xml:space="preserve">РЯЗАНСКАЯ ОБЛАСТЬ </t>
  </si>
  <si>
    <t xml:space="preserve">СМОЛЕНСКАЯ ОБЛАСТЬ </t>
  </si>
  <si>
    <t xml:space="preserve">АЛТАЙСКИЙ КРАЙ </t>
  </si>
  <si>
    <t xml:space="preserve">РЕСПУБЛИКА КОМИ </t>
  </si>
  <si>
    <t xml:space="preserve">КАМЧАТСКИЙ КРАЙ </t>
  </si>
  <si>
    <t xml:space="preserve">ВОЛОГОДСКАЯ ОБЛАСТЬ </t>
  </si>
  <si>
    <t xml:space="preserve">КАЛУЖСКАЯ ОБЛАСТЬ </t>
  </si>
  <si>
    <t xml:space="preserve">ОМСКАЯ ОБЛАСТЬ </t>
  </si>
  <si>
    <t xml:space="preserve">РЕСПУБЛИКА КАРЕЛИЯ </t>
  </si>
  <si>
    <t xml:space="preserve">КЕМЕРОВСКАЯ ОБЛАСТЬ </t>
  </si>
  <si>
    <t>КУБОК РОССИИ 3 - Тюмень. Спринт</t>
  </si>
  <si>
    <t>статус соревнования и спортивные дисциплины</t>
  </si>
  <si>
    <t>юниорки</t>
  </si>
  <si>
    <t>Юноши (2009-2010)</t>
  </si>
  <si>
    <t>Девушки (2009-2010)</t>
  </si>
  <si>
    <t>Юноши 15-16 лет (2007-2008)</t>
  </si>
  <si>
    <t>Девушки 15-16 лет (2007-2008)</t>
  </si>
  <si>
    <t>Республика Марий-Эл</t>
  </si>
  <si>
    <t>Спринт (Первенство России)</t>
  </si>
  <si>
    <t>Гонка (Спартакиада)</t>
  </si>
  <si>
    <t>Спринт (Спартакиада)</t>
  </si>
  <si>
    <t>Эстафета 1+1 (Спартакиада)</t>
  </si>
  <si>
    <t>Эстафета 2+2 (Спартакиада)</t>
  </si>
  <si>
    <t>Оренбургская область</t>
  </si>
  <si>
    <t>Масстарт-большой</t>
  </si>
  <si>
    <t>Юноши17-18 лет (2005-2006)</t>
  </si>
  <si>
    <t>Девушки 17-18 лет (2005-2006)</t>
  </si>
  <si>
    <t xml:space="preserve">Скперспринт </t>
  </si>
  <si>
    <t>34,5</t>
  </si>
  <si>
    <t>44,5</t>
  </si>
  <si>
    <t>104</t>
  </si>
  <si>
    <t>45,5</t>
  </si>
  <si>
    <t>57,5</t>
  </si>
  <si>
    <t>ВСЕРОССИЙСКОЕ СОРЕВНОВАНИЕ 1 - Ханты-Мансийск. Спринт       ОТМЕНЕНА</t>
  </si>
  <si>
    <t>ВСЕРОССИЙСКОЕ СОРЕВНОВАНИЕ 1 - Ханты-Мансийск. Смешанная эстафета        ОТМЕНЕН</t>
  </si>
  <si>
    <t>ВСЕРОССИЙСКОЕ СОРЕВНОВАНИЕ 2 - Ханты-Мансийск. Спринт       ОТМЕНЕНА</t>
  </si>
  <si>
    <t xml:space="preserve"> ВСЕРОССИЙСКОЕ СОРЕВНОВАНИЕ 2 - Ханты-Мансийск. Смешанная эстафета        ОТМЕНЕНА</t>
  </si>
  <si>
    <t>ВСЕРОССИЙСКОЕ СОРЕВНОВАНИЕ 3 - Уват. Спринт                  14 ДЕК 2023</t>
  </si>
  <si>
    <t xml:space="preserve"> ВСЕРОССИЙСКОЕ СОРЕВНОВАНИЕ 3 - Уват. Спринт 2               16 ДЕК 2023</t>
  </si>
  <si>
    <t>ВСЕРОССИЙСКОЕ СОРЕВНОВАНИЕ 3 - Уват. Индивидуальная гонка    17 ДЕК 2023</t>
  </si>
  <si>
    <t>ВСЕРОССИЙСКОЕ СОРЕВНОВАНИЕ 4 - Тюмень. Спринт            21 ДЕК 2023</t>
  </si>
  <si>
    <t>ВСЕРОССИЙСКОЕ СОРЕВНОВАНИЕ 4 - Тюмень. Спринт 2          23 ДЕК 2023</t>
  </si>
  <si>
    <t>ВСЕРОССИЙСКОЕ СОРЕВНОВАНИЕ 5 - Демино. Спринт            18 ЯНВ 2024</t>
  </si>
  <si>
    <t>ПЕРВЕНСТВО РОССИИ - Демино. Суперспринт                                20 ЯНВ 2024</t>
  </si>
  <si>
    <t>ВСЕРОССИЙСКОЕ СОРЕВНОВАНИЕ 6 - Саранск. Спринт           25 ЯНВ 2024</t>
  </si>
  <si>
    <t>ПЕРВЕНСТВО РОССИИ - Саранск. Суперперсьют                             27 ЯНВ 2024</t>
  </si>
  <si>
    <t>ПЕРВЕНСТВО РОССИИ - Саранск. Командная гонка                   28 ЯНВ 2024</t>
  </si>
  <si>
    <t>ВСЕРОССИЙСКОЕ СОРЕВНОВАНИЕ 7 - Уват. Спринт                      29 ФЕВ 2024</t>
  </si>
  <si>
    <t>ПЕРВЕНСТВО РОССИИ - Уват. Патрульная гонка                        02 МАР 2024</t>
  </si>
  <si>
    <t>ПЕРВЕНСТВО РОССИИ - Уват. Одиночная смешанная эстафета       03 МАР 2024</t>
  </si>
  <si>
    <t>ПЕРВЕНСТВО РОССИИ - Уват. Смешанная эстафета                      03 МАР 2024</t>
  </si>
  <si>
    <t>ПЕРВЕНСТВО РОССИИ - Ханты-Мансийск. Индивидуальная гонка      10 МАР 2024</t>
  </si>
  <si>
    <t>ПЕРВЕНСТВО РОССИИ - Ханты-Мансийск. Спринт                           12 МАР 2024</t>
  </si>
  <si>
    <t>ПЕРВЕНСТВО РОССИИ - Ханты-Мансийск. Эстафета                  15-16 МАР 2024</t>
  </si>
  <si>
    <t>ХМАО-ЮГРА</t>
  </si>
  <si>
    <t>САНКТ-ПЕТЕРБУРГ</t>
  </si>
  <si>
    <t>ТЮМЕНСКАЯ ОБЛАСТЬ</t>
  </si>
  <si>
    <t>НОВОСИБИРСКАЯ ОБЛАСТЬ</t>
  </si>
  <si>
    <t>РЕСПУБЛИКА БАШКОРТОСТАН</t>
  </si>
  <si>
    <t>МОСКОВСКАЯ ОБЛАСТЬ</t>
  </si>
  <si>
    <t>КРАСНОЯРСКИЙ  КРАЙ</t>
  </si>
  <si>
    <t>УДМУРТСКАЯ РЕСПУБЛИКА</t>
  </si>
  <si>
    <t>РЕСПУБЛИКА  МОРДОВИЯ</t>
  </si>
  <si>
    <t>МОСКВА</t>
  </si>
  <si>
    <t>ЧЕЛЯБИНСКАЯ ОБЛАСТЬ</t>
  </si>
  <si>
    <t>ПЕРМСКИЙ КРАЙ</t>
  </si>
  <si>
    <t>КАМЧАТСКИЙ КРАЙ</t>
  </si>
  <si>
    <t>РЕСПУБЛИКА САХА (ЯКУТИЯ)</t>
  </si>
  <si>
    <t>СМОЛЕНСКАЯ ОБЛАСТЬ</t>
  </si>
  <si>
    <t>УЛЬЯНОВСКАЯ ОБЛАСТЬ</t>
  </si>
  <si>
    <t>СВЕРДЛОВСКАЯ ОБЛАСТЬ</t>
  </si>
  <si>
    <t>АЛТАЙСКИЙ КРАЙ</t>
  </si>
  <si>
    <t>РЕСПУБЛИКА   ТАТАРСТАН</t>
  </si>
  <si>
    <t>ЧУВАШСКАЯ  РЕСПУБЛИКА</t>
  </si>
  <si>
    <t>ЯМАЛО-НЕНЕЦКИЙ  АО</t>
  </si>
  <si>
    <t>ТОМСКАЯ ОБЛАСТЬ</t>
  </si>
  <si>
    <t>РЕСПУБЛИКА КОМИ</t>
  </si>
  <si>
    <t>РЯЗАНСКАЯ ОБЛАСТЬ</t>
  </si>
  <si>
    <t>МУРМАНСКАЯ  ОБЛАСТЬ</t>
  </si>
  <si>
    <t>АРХАНГЕЛЬСКАЯ ОБЛАСТЬ</t>
  </si>
  <si>
    <t>ЯРОСЛАВСКАЯ ОБЛАСТЬ</t>
  </si>
  <si>
    <t>ОМСКАЯ ОБЛАСТЬ</t>
  </si>
  <si>
    <t>КИРОВСКАЯ ОБЛАСТЬ</t>
  </si>
  <si>
    <t>САХАЛИНСКАЯ ОБЛАСТЬ</t>
  </si>
  <si>
    <t>КОСТРОМСКАЯ ОБЛАСТЬ</t>
  </si>
  <si>
    <t>ПСКОВСКАЯ ОБЛАСТЬ</t>
  </si>
  <si>
    <t>РЕСПУБЛИКА  АЛТАЙ</t>
  </si>
  <si>
    <t>КУБОК РОССИИ 1 - Ханты-Мансийск. Смешанная эстафета</t>
  </si>
  <si>
    <t xml:space="preserve">КУБОК РОССИИ 1 - Ханты-Мансийск. Одиночная смешанная эстафета  </t>
  </si>
  <si>
    <t>КУБОК РОССИИ 2 - Ханты-Мансийск. Спринт</t>
  </si>
  <si>
    <t>КУБОК РОССИИ 3 - Тюмень. Индивидуальная гонка</t>
  </si>
  <si>
    <t>КУБОК СОДРУЖЕСТВА 2 - Уфа. Спринт</t>
  </si>
  <si>
    <t>ЧЕМПИОНАТ РОССИИ - Чайковский. Суперспринт</t>
  </si>
  <si>
    <t>ЧЕМПИОНАТ РОССИИ - Чайковский. Командная гонка</t>
  </si>
  <si>
    <t>КУБОК РОССИИ 4 - Ижевск. Индивидуальная гонка</t>
  </si>
  <si>
    <t>КУБОК РОССИИ 4 - Ижевск. Спринт</t>
  </si>
  <si>
    <t>СПАРТАКИАДА СИЛЬНЕЙШИХ СПОРТСМЕНОВ - Златоуст. Спринт</t>
  </si>
  <si>
    <t>СПАРТАКИАДА СИЛЬНЕЙШИХ СПОРТСМЕНОВ - Златоуст. Индивидуальная гонка</t>
  </si>
  <si>
    <t>СПАРТАКИАДА СИЛЬНЕЙШИХ СПОРТСМЕНОВ - Златоуст. Смешанная эстафета</t>
  </si>
  <si>
    <t>СПАРТАКИАДА СИЛЬНЕЙШИХ СПОРТСМЕНОВ - Златоуст. Эстафета</t>
  </si>
  <si>
    <t xml:space="preserve">КУБОК РОССИИ 5 - Уфа. Индивидуальная гонка </t>
  </si>
  <si>
    <t>КУБОК РОССИИ 5 - Уфа. Спринт</t>
  </si>
  <si>
    <t>ЧЕМПИОНАТ РОССИИ - Тюмень. Спринт</t>
  </si>
  <si>
    <t>ЕМПИОНАТ РОССИИ - Тюмень. Индивидуальная гонка</t>
  </si>
  <si>
    <t>ЧЕМПИОНАТ РОССИИ - Тюмень. Одиночная смешанная</t>
  </si>
  <si>
    <t>ЧЕМПИОНАТ РОССИИ - Тюмень. Смешанная эстафета</t>
  </si>
  <si>
    <t>ЧЕМПИОНАТ РОССИИ - Тюмень. Эстафета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</si>
</sst>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##0;###0"/>
    <numFmt numFmtId="176" formatCode="###0.0;###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7"/>
      <color rgb="FF000000"/>
      <name val="Arial"/>
      <family val="2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/>
      <bottom/>
    </border>
    <border>
      <left/>
      <right style="thin"/>
      <top/>
      <bottom style="thin"/>
    </border>
    <border>
      <left/>
      <right style="thin"/>
      <top>
        <color indexed="63"/>
      </top>
      <bottom/>
    </border>
    <border>
      <left>
        <color indexed="63"/>
      </left>
      <right style="thin">
        <color indexed="8"/>
      </right>
      <top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/>
      <right>
        <color indexed="63"/>
      </right>
      <top/>
      <bottom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1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60" fillId="0" borderId="15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60" fillId="0" borderId="14" xfId="0" applyNumberFormat="1" applyFont="1" applyFill="1" applyBorder="1" applyAlignment="1">
      <alignment horizontal="center" vertical="center"/>
    </xf>
    <xf numFmtId="0" fontId="60" fillId="0" borderId="19" xfId="0" applyNumberFormat="1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" fontId="57" fillId="0" borderId="0" xfId="0" applyNumberFormat="1" applyFont="1" applyAlignment="1">
      <alignment horizontal="center" vertical="center"/>
    </xf>
    <xf numFmtId="1" fontId="2" fillId="0" borderId="10" xfId="52" applyNumberFormat="1" applyFont="1" applyBorder="1" applyAlignment="1">
      <alignment horizontal="center" vertical="center"/>
      <protection/>
    </xf>
    <xf numFmtId="1" fontId="2" fillId="0" borderId="11" xfId="52" applyNumberFormat="1" applyFont="1" applyBorder="1" applyAlignment="1">
      <alignment horizontal="center" vertical="center"/>
      <protection/>
    </xf>
    <xf numFmtId="0" fontId="57" fillId="0" borderId="0" xfId="0" applyFont="1" applyAlignment="1">
      <alignment vertical="center"/>
    </xf>
    <xf numFmtId="0" fontId="57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" fontId="2" fillId="0" borderId="14" xfId="52" applyNumberFormat="1" applyFont="1" applyBorder="1" applyAlignment="1">
      <alignment horizontal="center" vertical="center"/>
      <protection/>
    </xf>
    <xf numFmtId="1" fontId="2" fillId="0" borderId="15" xfId="52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59" fillId="0" borderId="14" xfId="0" applyFont="1" applyFill="1" applyBorder="1" applyAlignment="1">
      <alignment horizontal="center" vertical="center"/>
    </xf>
    <xf numFmtId="0" fontId="60" fillId="0" borderId="14" xfId="0" applyNumberFormat="1" applyFont="1" applyFill="1" applyBorder="1" applyAlignment="1">
      <alignment horizontal="center"/>
    </xf>
    <xf numFmtId="0" fontId="60" fillId="0" borderId="15" xfId="0" applyNumberFormat="1" applyFont="1" applyFill="1" applyBorder="1" applyAlignment="1">
      <alignment horizontal="center"/>
    </xf>
    <xf numFmtId="0" fontId="62" fillId="0" borderId="28" xfId="0" applyFont="1" applyBorder="1" applyAlignment="1">
      <alignment horizontal="center" vertical="center" textRotation="90" wrapText="1"/>
    </xf>
    <xf numFmtId="0" fontId="62" fillId="0" borderId="29" xfId="0" applyFont="1" applyBorder="1" applyAlignment="1">
      <alignment horizontal="center" vertical="center" textRotation="90" wrapText="1"/>
    </xf>
    <xf numFmtId="0" fontId="57" fillId="0" borderId="30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9" fillId="0" borderId="18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1" fontId="61" fillId="0" borderId="14" xfId="0" applyNumberFormat="1" applyFont="1" applyBorder="1" applyAlignment="1">
      <alignment horizontal="center" vertical="center"/>
    </xf>
    <xf numFmtId="1" fontId="2" fillId="0" borderId="31" xfId="52" applyNumberFormat="1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2" fillId="0" borderId="18" xfId="52" applyFont="1" applyBorder="1" applyAlignment="1">
      <alignment horizontal="center" vertical="center"/>
      <protection/>
    </xf>
    <xf numFmtId="0" fontId="63" fillId="0" borderId="16" xfId="0" applyFont="1" applyBorder="1" applyAlignment="1">
      <alignment horizontal="center" vertical="center"/>
    </xf>
    <xf numFmtId="1" fontId="2" fillId="0" borderId="18" xfId="52" applyNumberFormat="1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1" fontId="61" fillId="0" borderId="15" xfId="0" applyNumberFormat="1" applyFont="1" applyBorder="1" applyAlignment="1">
      <alignment horizontal="center" vertical="center"/>
    </xf>
    <xf numFmtId="1" fontId="2" fillId="0" borderId="16" xfId="52" applyNumberFormat="1" applyFont="1" applyBorder="1" applyAlignment="1">
      <alignment horizontal="center" vertical="center"/>
      <protection/>
    </xf>
    <xf numFmtId="0" fontId="5" fillId="33" borderId="15" xfId="52" applyFont="1" applyFill="1" applyBorder="1" applyAlignment="1">
      <alignment horizontal="center" vertical="center"/>
      <protection/>
    </xf>
    <xf numFmtId="0" fontId="5" fillId="33" borderId="17" xfId="52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5" fillId="33" borderId="12" xfId="52" applyFont="1" applyFill="1" applyBorder="1" applyAlignment="1">
      <alignment horizontal="center" vertical="center"/>
      <protection/>
    </xf>
    <xf numFmtId="0" fontId="5" fillId="33" borderId="11" xfId="52" applyFont="1" applyFill="1" applyBorder="1" applyAlignment="1">
      <alignment horizontal="center" vertical="center"/>
      <protection/>
    </xf>
    <xf numFmtId="0" fontId="12" fillId="33" borderId="0" xfId="52" applyFont="1" applyFill="1" applyAlignment="1">
      <alignment horizontal="center" vertical="center"/>
      <protection/>
    </xf>
    <xf numFmtId="0" fontId="5" fillId="0" borderId="16" xfId="0" applyFont="1" applyBorder="1" applyAlignment="1">
      <alignment horizontal="center" vertical="center" wrapText="1"/>
    </xf>
    <xf numFmtId="1" fontId="57" fillId="0" borderId="10" xfId="0" applyNumberFormat="1" applyFont="1" applyBorder="1" applyAlignment="1">
      <alignment horizontal="center" vertical="center"/>
    </xf>
    <xf numFmtId="1" fontId="2" fillId="0" borderId="12" xfId="52" applyNumberFormat="1" applyFont="1" applyBorder="1" applyAlignment="1">
      <alignment horizontal="center" vertical="center"/>
      <protection/>
    </xf>
    <xf numFmtId="0" fontId="63" fillId="0" borderId="1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2" fillId="0" borderId="10" xfId="52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1" fontId="5" fillId="0" borderId="10" xfId="52" applyNumberFormat="1" applyFont="1" applyBorder="1" applyAlignment="1">
      <alignment horizontal="center" vertical="center"/>
      <protection/>
    </xf>
    <xf numFmtId="0" fontId="12" fillId="0" borderId="12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1" fontId="61" fillId="0" borderId="31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2" fillId="0" borderId="15" xfId="52" applyFont="1" applyBorder="1" applyAlignment="1">
      <alignment horizontal="center" vertical="center"/>
      <protection/>
    </xf>
    <xf numFmtId="1" fontId="61" fillId="0" borderId="16" xfId="0" applyNumberFormat="1" applyFont="1" applyBorder="1" applyAlignment="1">
      <alignment horizontal="center" vertical="center"/>
    </xf>
    <xf numFmtId="0" fontId="2" fillId="0" borderId="11" xfId="52" applyFont="1" applyBorder="1" applyAlignment="1">
      <alignment horizontal="center" vertical="center"/>
      <protection/>
    </xf>
    <xf numFmtId="0" fontId="66" fillId="0" borderId="0" xfId="0" applyFont="1" applyAlignment="1">
      <alignment/>
    </xf>
    <xf numFmtId="0" fontId="67" fillId="0" borderId="35" xfId="0" applyFont="1" applyBorder="1" applyAlignment="1">
      <alignment vertical="center" textRotation="90" wrapText="1"/>
    </xf>
    <xf numFmtId="0" fontId="67" fillId="0" borderId="36" xfId="0" applyFont="1" applyBorder="1" applyAlignment="1">
      <alignment vertical="center" textRotation="90" wrapText="1"/>
    </xf>
    <xf numFmtId="0" fontId="67" fillId="0" borderId="37" xfId="0" applyFont="1" applyBorder="1" applyAlignment="1">
      <alignment vertical="center" textRotation="90" wrapText="1"/>
    </xf>
    <xf numFmtId="49" fontId="57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8" fillId="0" borderId="15" xfId="0" applyFont="1" applyBorder="1" applyAlignment="1">
      <alignment vertical="center" wrapText="1"/>
    </xf>
    <xf numFmtId="0" fontId="68" fillId="0" borderId="19" xfId="0" applyFont="1" applyBorder="1" applyAlignment="1">
      <alignment vertical="center" wrapText="1"/>
    </xf>
    <xf numFmtId="0" fontId="65" fillId="0" borderId="38" xfId="0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left"/>
    </xf>
    <xf numFmtId="0" fontId="2" fillId="0" borderId="22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61" fillId="0" borderId="22" xfId="0" applyFont="1" applyBorder="1" applyAlignment="1">
      <alignment horizontal="left"/>
    </xf>
    <xf numFmtId="0" fontId="2" fillId="0" borderId="40" xfId="0" applyFont="1" applyBorder="1" applyAlignment="1">
      <alignment horizontal="left" vertical="center" wrapText="1"/>
    </xf>
    <xf numFmtId="0" fontId="62" fillId="0" borderId="23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62" fillId="0" borderId="42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63" fillId="0" borderId="43" xfId="0" applyFont="1" applyBorder="1" applyAlignment="1">
      <alignment horizontal="center" vertical="center" textRotation="90" wrapText="1"/>
    </xf>
    <xf numFmtId="0" fontId="69" fillId="0" borderId="43" xfId="0" applyFont="1" applyBorder="1" applyAlignment="1">
      <alignment horizontal="center" vertical="center" textRotation="90" wrapText="1"/>
    </xf>
    <xf numFmtId="0" fontId="69" fillId="0" borderId="44" xfId="0" applyFont="1" applyBorder="1" applyAlignment="1">
      <alignment horizontal="center" vertical="center" textRotation="90" wrapText="1"/>
    </xf>
    <xf numFmtId="0" fontId="63" fillId="0" borderId="44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vertical="center" wrapText="1"/>
    </xf>
    <xf numFmtId="0" fontId="57" fillId="0" borderId="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56" fillId="0" borderId="0" xfId="0" applyFont="1" applyAlignment="1">
      <alignment/>
    </xf>
    <xf numFmtId="0" fontId="57" fillId="0" borderId="46" xfId="0" applyFont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74" fontId="57" fillId="0" borderId="1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10" xfId="0" applyFont="1" applyBorder="1" applyAlignment="1">
      <alignment vertical="center" wrapText="1"/>
    </xf>
    <xf numFmtId="1" fontId="56" fillId="0" borderId="10" xfId="0" applyNumberFormat="1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48" xfId="0" applyFont="1" applyBorder="1" applyAlignment="1">
      <alignment horizontal="center" vertical="center"/>
    </xf>
    <xf numFmtId="0" fontId="56" fillId="0" borderId="49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/>
    </xf>
    <xf numFmtId="0" fontId="9" fillId="0" borderId="50" xfId="0" applyFont="1" applyBorder="1" applyAlignment="1">
      <alignment vertical="center" wrapText="1"/>
    </xf>
    <xf numFmtId="0" fontId="56" fillId="0" borderId="34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50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56" fillId="0" borderId="51" xfId="0" applyFont="1" applyBorder="1" applyAlignment="1">
      <alignment horizontal="center" vertical="center"/>
    </xf>
    <xf numFmtId="1" fontId="61" fillId="0" borderId="32" xfId="0" applyNumberFormat="1" applyFont="1" applyBorder="1" applyAlignment="1">
      <alignment horizontal="center" vertical="center"/>
    </xf>
    <xf numFmtId="1" fontId="61" fillId="0" borderId="26" xfId="0" applyNumberFormat="1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49" fontId="57" fillId="0" borderId="10" xfId="0" applyNumberFormat="1" applyFont="1" applyBorder="1" applyAlignment="1">
      <alignment horizontal="center"/>
    </xf>
    <xf numFmtId="0" fontId="5" fillId="33" borderId="12" xfId="52" applyFont="1" applyFill="1" applyBorder="1" applyAlignment="1">
      <alignment vertical="center"/>
      <protection/>
    </xf>
    <xf numFmtId="0" fontId="5" fillId="33" borderId="10" xfId="52" applyFont="1" applyFill="1" applyBorder="1" applyAlignment="1">
      <alignment vertical="center"/>
      <protection/>
    </xf>
    <xf numFmtId="0" fontId="5" fillId="33" borderId="11" xfId="52" applyFont="1" applyFill="1" applyBorder="1" applyAlignment="1">
      <alignment vertical="center"/>
      <protection/>
    </xf>
    <xf numFmtId="0" fontId="57" fillId="0" borderId="12" xfId="0" applyFont="1" applyBorder="1" applyAlignment="1">
      <alignment vertical="center"/>
    </xf>
    <xf numFmtId="0" fontId="5" fillId="0" borderId="10" xfId="52" applyFont="1" applyBorder="1" applyAlignment="1">
      <alignment vertical="center"/>
      <protection/>
    </xf>
    <xf numFmtId="0" fontId="5" fillId="0" borderId="11" xfId="52" applyFont="1" applyBorder="1" applyAlignment="1">
      <alignment vertical="center"/>
      <protection/>
    </xf>
    <xf numFmtId="0" fontId="57" fillId="0" borderId="11" xfId="0" applyFont="1" applyBorder="1" applyAlignment="1">
      <alignment vertical="center"/>
    </xf>
    <xf numFmtId="1" fontId="57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" fontId="57" fillId="0" borderId="10" xfId="0" applyNumberFormat="1" applyFont="1" applyBorder="1" applyAlignment="1">
      <alignment vertical="center"/>
    </xf>
    <xf numFmtId="1" fontId="57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1" fontId="2" fillId="0" borderId="11" xfId="52" applyNumberFormat="1" applyFont="1" applyBorder="1" applyAlignment="1">
      <alignment vertical="center"/>
      <protection/>
    </xf>
    <xf numFmtId="0" fontId="5" fillId="0" borderId="10" xfId="0" applyFont="1" applyBorder="1" applyAlignment="1">
      <alignment vertical="center" wrapText="1"/>
    </xf>
    <xf numFmtId="1" fontId="2" fillId="0" borderId="10" xfId="52" applyNumberFormat="1" applyFont="1" applyBorder="1" applyAlignment="1">
      <alignment vertical="center"/>
      <protection/>
    </xf>
    <xf numFmtId="1" fontId="2" fillId="0" borderId="12" xfId="52" applyNumberFormat="1" applyFont="1" applyBorder="1" applyAlignment="1">
      <alignment vertical="center"/>
      <protection/>
    </xf>
    <xf numFmtId="49" fontId="57" fillId="0" borderId="11" xfId="0" applyNumberFormat="1" applyFont="1" applyBorder="1" applyAlignment="1">
      <alignment horizontal="center"/>
    </xf>
    <xf numFmtId="0" fontId="2" fillId="0" borderId="12" xfId="52" applyFont="1" applyBorder="1" applyAlignment="1">
      <alignment horizontal="center" vertical="center"/>
      <protection/>
    </xf>
    <xf numFmtId="174" fontId="57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7" fillId="0" borderId="11" xfId="0" applyFont="1" applyBorder="1" applyAlignment="1">
      <alignment vertical="center" wrapText="1"/>
    </xf>
    <xf numFmtId="0" fontId="2" fillId="33" borderId="18" xfId="52" applyFont="1" applyFill="1" applyBorder="1" applyAlignment="1">
      <alignment horizontal="center" vertical="center"/>
      <protection/>
    </xf>
    <xf numFmtId="0" fontId="57" fillId="0" borderId="4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/>
    </xf>
    <xf numFmtId="1" fontId="69" fillId="0" borderId="3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/>
    </xf>
    <xf numFmtId="0" fontId="61" fillId="0" borderId="52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2" fillId="33" borderId="15" xfId="52" applyFont="1" applyFill="1" applyBorder="1" applyAlignment="1">
      <alignment horizontal="center" vertical="center"/>
      <protection/>
    </xf>
    <xf numFmtId="1" fontId="69" fillId="0" borderId="16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5" fillId="0" borderId="11" xfId="52" applyNumberFormat="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2" xfId="52" applyNumberFormat="1" applyFont="1" applyBorder="1" applyAlignment="1">
      <alignment horizontal="center" vertical="center"/>
      <protection/>
    </xf>
    <xf numFmtId="0" fontId="5" fillId="33" borderId="12" xfId="0" applyFont="1" applyFill="1" applyBorder="1" applyAlignment="1">
      <alignment horizontal="center"/>
    </xf>
    <xf numFmtId="0" fontId="5" fillId="33" borderId="10" xfId="52" applyFont="1" applyFill="1" applyBorder="1" applyAlignment="1">
      <alignment horizontal="center"/>
      <protection/>
    </xf>
    <xf numFmtId="0" fontId="5" fillId="33" borderId="16" xfId="52" applyFont="1" applyFill="1" applyBorder="1" applyAlignment="1">
      <alignment horizontal="center" vertical="center"/>
      <protection/>
    </xf>
    <xf numFmtId="0" fontId="63" fillId="0" borderId="12" xfId="0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1" fontId="57" fillId="0" borderId="12" xfId="0" applyNumberFormat="1" applyFont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23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2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2" fillId="0" borderId="16" xfId="52" applyFont="1" applyBorder="1" applyAlignment="1">
      <alignment horizontal="center" vertical="center"/>
      <protection/>
    </xf>
    <xf numFmtId="0" fontId="2" fillId="33" borderId="16" xfId="52" applyFont="1" applyFill="1" applyBorder="1" applyAlignment="1">
      <alignment horizontal="center" vertical="center"/>
      <protection/>
    </xf>
    <xf numFmtId="0" fontId="61" fillId="33" borderId="14" xfId="0" applyFont="1" applyFill="1" applyBorder="1" applyAlignment="1">
      <alignment horizontal="center" vertical="center"/>
    </xf>
    <xf numFmtId="0" fontId="61" fillId="33" borderId="15" xfId="0" applyFont="1" applyFill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33" borderId="26" xfId="52" applyFont="1" applyFill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5" fillId="33" borderId="11" xfId="52" applyFont="1" applyFill="1" applyBorder="1" applyAlignment="1">
      <alignment horizontal="center"/>
      <protection/>
    </xf>
    <xf numFmtId="0" fontId="2" fillId="0" borderId="55" xfId="0" applyFont="1" applyBorder="1" applyAlignment="1">
      <alignment horizontal="center" vertical="center" wrapText="1"/>
    </xf>
    <xf numFmtId="49" fontId="57" fillId="0" borderId="11" xfId="0" applyNumberFormat="1" applyFont="1" applyBorder="1" applyAlignment="1">
      <alignment horizontal="center" vertical="center"/>
    </xf>
    <xf numFmtId="0" fontId="2" fillId="33" borderId="32" xfId="52" applyFont="1" applyFill="1" applyBorder="1" applyAlignment="1">
      <alignment horizontal="center" vertical="center"/>
      <protection/>
    </xf>
    <xf numFmtId="0" fontId="57" fillId="33" borderId="24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0" fontId="2" fillId="33" borderId="31" xfId="52" applyFont="1" applyFill="1" applyBorder="1" applyAlignment="1">
      <alignment horizontal="center" vertical="center"/>
      <protection/>
    </xf>
    <xf numFmtId="0" fontId="2" fillId="33" borderId="50" xfId="52" applyFont="1" applyFill="1" applyBorder="1" applyAlignment="1">
      <alignment horizontal="center" vertical="center"/>
      <protection/>
    </xf>
    <xf numFmtId="0" fontId="2" fillId="33" borderId="14" xfId="52" applyFont="1" applyFill="1" applyBorder="1" applyAlignment="1">
      <alignment horizontal="center" vertical="center"/>
      <protection/>
    </xf>
    <xf numFmtId="0" fontId="2" fillId="0" borderId="32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69" fillId="0" borderId="26" xfId="0" applyFont="1" applyBorder="1" applyAlignment="1">
      <alignment horizontal="left" vertical="center"/>
    </xf>
    <xf numFmtId="0" fontId="61" fillId="0" borderId="26" xfId="0" applyFont="1" applyBorder="1" applyAlignment="1">
      <alignment horizontal="left" vertical="center"/>
    </xf>
    <xf numFmtId="0" fontId="2" fillId="33" borderId="26" xfId="52" applyFont="1" applyFill="1" applyBorder="1" applyAlignment="1">
      <alignment horizontal="left" vertical="center"/>
      <protection/>
    </xf>
    <xf numFmtId="0" fontId="61" fillId="0" borderId="26" xfId="0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61" fillId="0" borderId="12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/>
    </xf>
    <xf numFmtId="0" fontId="57" fillId="33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175" fontId="70" fillId="0" borderId="10" xfId="0" applyNumberFormat="1" applyFont="1" applyBorder="1" applyAlignment="1">
      <alignment horizontal="center" vertical="top" wrapText="1"/>
    </xf>
    <xf numFmtId="176" fontId="70" fillId="0" borderId="10" xfId="0" applyNumberFormat="1" applyFont="1" applyBorder="1" applyAlignment="1">
      <alignment horizontal="center" vertical="top" wrapText="1"/>
    </xf>
    <xf numFmtId="0" fontId="57" fillId="0" borderId="10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center" vertical="top" wrapText="1"/>
    </xf>
    <xf numFmtId="175" fontId="63" fillId="0" borderId="10" xfId="0" applyNumberFormat="1" applyFont="1" applyBorder="1" applyAlignment="1">
      <alignment horizontal="center" vertical="center" wrapText="1"/>
    </xf>
    <xf numFmtId="175" fontId="63" fillId="0" borderId="10" xfId="0" applyNumberFormat="1" applyFont="1" applyBorder="1" applyAlignment="1">
      <alignment horizontal="center" vertical="top" wrapText="1"/>
    </xf>
    <xf numFmtId="176" fontId="63" fillId="0" borderId="10" xfId="0" applyNumberFormat="1" applyFont="1" applyBorder="1" applyAlignment="1">
      <alignment horizontal="center" vertical="top" wrapText="1"/>
    </xf>
    <xf numFmtId="175" fontId="63" fillId="0" borderId="11" xfId="0" applyNumberFormat="1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75" fontId="70" fillId="0" borderId="11" xfId="0" applyNumberFormat="1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center" wrapText="1"/>
    </xf>
    <xf numFmtId="175" fontId="59" fillId="0" borderId="14" xfId="0" applyNumberFormat="1" applyFont="1" applyFill="1" applyBorder="1" applyAlignment="1">
      <alignment horizontal="center" vertical="center"/>
    </xf>
    <xf numFmtId="175" fontId="59" fillId="0" borderId="15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58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76" fontId="63" fillId="0" borderId="10" xfId="0" applyNumberFormat="1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175" fontId="60" fillId="0" borderId="32" xfId="0" applyNumberFormat="1" applyFont="1" applyFill="1" applyBorder="1" applyAlignment="1">
      <alignment horizontal="center" vertical="center"/>
    </xf>
    <xf numFmtId="175" fontId="8" fillId="0" borderId="31" xfId="0" applyNumberFormat="1" applyFont="1" applyFill="1" applyBorder="1" applyAlignment="1">
      <alignment horizontal="center" vertical="center" wrapText="1"/>
    </xf>
    <xf numFmtId="175" fontId="8" fillId="0" borderId="16" xfId="0" applyNumberFormat="1" applyFont="1" applyFill="1" applyBorder="1" applyAlignment="1">
      <alignment horizontal="center" vertical="center" wrapText="1"/>
    </xf>
    <xf numFmtId="175" fontId="8" fillId="0" borderId="53" xfId="0" applyNumberFormat="1" applyFont="1" applyFill="1" applyBorder="1" applyAlignment="1">
      <alignment horizontal="center" vertical="center" wrapText="1"/>
    </xf>
    <xf numFmtId="175" fontId="60" fillId="0" borderId="26" xfId="0" applyNumberFormat="1" applyFont="1" applyFill="1" applyBorder="1" applyAlignment="1">
      <alignment horizontal="center" vertical="center"/>
    </xf>
    <xf numFmtId="175" fontId="60" fillId="0" borderId="56" xfId="0" applyNumberFormat="1" applyFont="1" applyFill="1" applyBorder="1" applyAlignment="1">
      <alignment horizontal="center" vertical="center"/>
    </xf>
    <xf numFmtId="0" fontId="57" fillId="0" borderId="23" xfId="0" applyFont="1" applyBorder="1" applyAlignment="1">
      <alignment horizontal="left" vertical="top" wrapText="1"/>
    </xf>
    <xf numFmtId="0" fontId="57" fillId="0" borderId="21" xfId="0" applyFont="1" applyBorder="1" applyAlignment="1">
      <alignment horizontal="left" vertical="top" wrapText="1"/>
    </xf>
    <xf numFmtId="175" fontId="63" fillId="0" borderId="21" xfId="0" applyNumberFormat="1" applyFont="1" applyBorder="1" applyAlignment="1">
      <alignment horizontal="center" vertical="center" wrapText="1"/>
    </xf>
    <xf numFmtId="175" fontId="63" fillId="0" borderId="22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175" fontId="70" fillId="0" borderId="34" xfId="0" applyNumberFormat="1" applyFont="1" applyBorder="1" applyAlignment="1">
      <alignment horizontal="center" vertical="center" wrapText="1"/>
    </xf>
    <xf numFmtId="175" fontId="70" fillId="0" borderId="40" xfId="0" applyNumberFormat="1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175" fontId="63" fillId="0" borderId="25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175" fontId="63" fillId="0" borderId="13" xfId="0" applyNumberFormat="1" applyFont="1" applyBorder="1" applyAlignment="1">
      <alignment horizontal="center" vertical="center" wrapText="1"/>
    </xf>
    <xf numFmtId="176" fontId="63" fillId="0" borderId="13" xfId="0" applyNumberFormat="1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175" fontId="63" fillId="0" borderId="34" xfId="0" applyNumberFormat="1" applyFont="1" applyBorder="1" applyAlignment="1">
      <alignment horizontal="center" vertical="center" wrapText="1"/>
    </xf>
    <xf numFmtId="176" fontId="63" fillId="0" borderId="34" xfId="0" applyNumberFormat="1" applyFont="1" applyBorder="1" applyAlignment="1">
      <alignment horizontal="center" vertical="center" wrapText="1"/>
    </xf>
    <xf numFmtId="0" fontId="57" fillId="0" borderId="51" xfId="0" applyFont="1" applyBorder="1" applyAlignment="1">
      <alignment horizontal="center" vertical="center" wrapText="1"/>
    </xf>
    <xf numFmtId="0" fontId="68" fillId="0" borderId="36" xfId="0" applyFont="1" applyBorder="1" applyAlignment="1">
      <alignment horizontal="center" textRotation="90" wrapText="1"/>
    </xf>
    <xf numFmtId="0" fontId="68" fillId="0" borderId="35" xfId="0" applyFont="1" applyBorder="1" applyAlignment="1">
      <alignment horizontal="center" textRotation="90" wrapText="1"/>
    </xf>
    <xf numFmtId="0" fontId="68" fillId="0" borderId="37" xfId="0" applyFont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vertical="center"/>
    </xf>
    <xf numFmtId="0" fontId="63" fillId="0" borderId="17" xfId="0" applyFont="1" applyBorder="1" applyAlignment="1">
      <alignment horizontal="center" vertical="center" wrapText="1"/>
    </xf>
    <xf numFmtId="175" fontId="63" fillId="0" borderId="23" xfId="0" applyNumberFormat="1" applyFont="1" applyBorder="1" applyAlignment="1">
      <alignment horizontal="center" vertical="center" wrapText="1"/>
    </xf>
    <xf numFmtId="176" fontId="63" fillId="0" borderId="12" xfId="0" applyNumberFormat="1" applyFont="1" applyBorder="1" applyAlignment="1">
      <alignment horizontal="center" vertical="center" wrapText="1"/>
    </xf>
    <xf numFmtId="175" fontId="63" fillId="0" borderId="11" xfId="0" applyNumberFormat="1" applyFont="1" applyBorder="1" applyAlignment="1">
      <alignment horizontal="center" vertical="center" wrapText="1"/>
    </xf>
    <xf numFmtId="175" fontId="63" fillId="0" borderId="12" xfId="0" applyNumberFormat="1" applyFont="1" applyBorder="1" applyAlignment="1">
      <alignment horizontal="center" vertical="center" wrapText="1"/>
    </xf>
    <xf numFmtId="175" fontId="59" fillId="0" borderId="31" xfId="0" applyNumberFormat="1" applyFont="1" applyFill="1" applyBorder="1" applyAlignment="1">
      <alignment horizontal="center" vertical="center"/>
    </xf>
    <xf numFmtId="176" fontId="63" fillId="0" borderId="11" xfId="0" applyNumberFormat="1" applyFont="1" applyBorder="1" applyAlignment="1">
      <alignment horizontal="center" vertical="center" wrapText="1"/>
    </xf>
    <xf numFmtId="0" fontId="63" fillId="0" borderId="48" xfId="0" applyFont="1" applyBorder="1" applyAlignment="1">
      <alignment horizontal="center" vertical="center" wrapText="1"/>
    </xf>
    <xf numFmtId="175" fontId="63" fillId="0" borderId="17" xfId="0" applyNumberFormat="1" applyFont="1" applyBorder="1" applyAlignment="1">
      <alignment horizontal="center" vertical="center" wrapText="1"/>
    </xf>
    <xf numFmtId="176" fontId="63" fillId="0" borderId="17" xfId="0" applyNumberFormat="1" applyFont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175" fontId="59" fillId="0" borderId="16" xfId="0" applyNumberFormat="1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/>
    </xf>
    <xf numFmtId="0" fontId="59" fillId="0" borderId="15" xfId="0" applyFont="1" applyFill="1" applyBorder="1" applyAlignment="1">
      <alignment horizontal="center"/>
    </xf>
    <xf numFmtId="175" fontId="63" fillId="0" borderId="24" xfId="0" applyNumberFormat="1" applyFont="1" applyBorder="1" applyAlignment="1">
      <alignment horizontal="center" vertical="center" wrapText="1"/>
    </xf>
    <xf numFmtId="175" fontId="60" fillId="0" borderId="32" xfId="0" applyNumberFormat="1" applyFont="1" applyFill="1" applyBorder="1" applyAlignment="1">
      <alignment horizontal="center"/>
    </xf>
    <xf numFmtId="175" fontId="60" fillId="0" borderId="26" xfId="0" applyNumberFormat="1" applyFont="1" applyFill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23" xfId="0" applyFont="1" applyBorder="1" applyAlignment="1">
      <alignment horizontal="center"/>
    </xf>
    <xf numFmtId="0" fontId="57" fillId="33" borderId="31" xfId="0" applyFont="1" applyFill="1" applyBorder="1" applyAlignment="1">
      <alignment horizontal="center" vertical="center"/>
    </xf>
    <xf numFmtId="0" fontId="61" fillId="33" borderId="31" xfId="0" applyFont="1" applyFill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wrapText="1"/>
    </xf>
    <xf numFmtId="0" fontId="57" fillId="0" borderId="23" xfId="0" applyFont="1" applyBorder="1" applyAlignment="1">
      <alignment/>
    </xf>
    <xf numFmtId="0" fontId="57" fillId="0" borderId="21" xfId="0" applyFont="1" applyBorder="1" applyAlignment="1">
      <alignment/>
    </xf>
    <xf numFmtId="0" fontId="57" fillId="0" borderId="22" xfId="0" applyFont="1" applyBorder="1" applyAlignment="1">
      <alignment/>
    </xf>
    <xf numFmtId="0" fontId="61" fillId="0" borderId="31" xfId="0" applyFont="1" applyBorder="1" applyAlignment="1">
      <alignment horizontal="center"/>
    </xf>
    <xf numFmtId="0" fontId="61" fillId="33" borderId="16" xfId="0" applyFont="1" applyFill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wrapText="1"/>
    </xf>
    <xf numFmtId="0" fontId="57" fillId="0" borderId="12" xfId="0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11" xfId="0" applyFont="1" applyBorder="1" applyAlignment="1">
      <alignment/>
    </xf>
    <xf numFmtId="49" fontId="57" fillId="0" borderId="10" xfId="0" applyNumberFormat="1" applyFont="1" applyBorder="1" applyAlignment="1">
      <alignment/>
    </xf>
    <xf numFmtId="49" fontId="57" fillId="0" borderId="11" xfId="0" applyNumberFormat="1" applyFont="1" applyBorder="1" applyAlignment="1">
      <alignment/>
    </xf>
    <xf numFmtId="49" fontId="57" fillId="0" borderId="12" xfId="0" applyNumberFormat="1" applyFont="1" applyBorder="1" applyAlignment="1">
      <alignment/>
    </xf>
    <xf numFmtId="0" fontId="57" fillId="0" borderId="16" xfId="0" applyFont="1" applyBorder="1" applyAlignment="1">
      <alignment vertical="center"/>
    </xf>
    <xf numFmtId="0" fontId="61" fillId="0" borderId="16" xfId="0" applyFont="1" applyBorder="1" applyAlignment="1">
      <alignment vertical="center"/>
    </xf>
    <xf numFmtId="49" fontId="57" fillId="0" borderId="17" xfId="0" applyNumberFormat="1" applyFont="1" applyBorder="1" applyAlignment="1">
      <alignment horizontal="center"/>
    </xf>
    <xf numFmtId="0" fontId="62" fillId="0" borderId="0" xfId="0" applyFont="1" applyFill="1" applyBorder="1" applyAlignment="1">
      <alignment horizontal="center" vertical="center" textRotation="90" wrapText="1"/>
    </xf>
    <xf numFmtId="0" fontId="61" fillId="0" borderId="40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57" fillId="0" borderId="0" xfId="0" applyFont="1" applyBorder="1" applyAlignment="1">
      <alignment/>
    </xf>
    <xf numFmtId="0" fontId="69" fillId="0" borderId="50" xfId="0" applyFont="1" applyBorder="1" applyAlignment="1">
      <alignment horizontal="left" vertical="center" wrapText="1"/>
    </xf>
    <xf numFmtId="0" fontId="69" fillId="0" borderId="18" xfId="0" applyFont="1" applyBorder="1" applyAlignment="1">
      <alignment vertical="center" wrapText="1"/>
    </xf>
    <xf numFmtId="0" fontId="69" fillId="0" borderId="18" xfId="0" applyFont="1" applyBorder="1" applyAlignment="1">
      <alignment horizontal="left" vertical="center" wrapText="1"/>
    </xf>
    <xf numFmtId="0" fontId="2" fillId="0" borderId="57" xfId="0" applyFont="1" applyBorder="1" applyAlignment="1">
      <alignment vertical="center" wrapText="1"/>
    </xf>
    <xf numFmtId="0" fontId="63" fillId="0" borderId="19" xfId="0" applyFont="1" applyBorder="1" applyAlignment="1">
      <alignment horizontal="center" vertical="center"/>
    </xf>
    <xf numFmtId="0" fontId="61" fillId="0" borderId="57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57" fillId="0" borderId="56" xfId="0" applyFont="1" applyBorder="1" applyAlignment="1">
      <alignment horizontal="center" vertical="center"/>
    </xf>
    <xf numFmtId="0" fontId="69" fillId="0" borderId="53" xfId="0" applyFont="1" applyBorder="1" applyAlignment="1">
      <alignment horizontal="center" vertical="center"/>
    </xf>
    <xf numFmtId="0" fontId="59" fillId="0" borderId="56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50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0" borderId="58" xfId="0" applyFont="1" applyBorder="1" applyAlignment="1">
      <alignment horizontal="center" vertical="center"/>
    </xf>
    <xf numFmtId="0" fontId="56" fillId="0" borderId="59" xfId="0" applyFont="1" applyBorder="1" applyAlignment="1">
      <alignment horizontal="center" vertical="center"/>
    </xf>
    <xf numFmtId="0" fontId="56" fillId="0" borderId="60" xfId="0" applyFont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6" fillId="0" borderId="61" xfId="0" applyFont="1" applyBorder="1" applyAlignment="1">
      <alignment horizontal="center" vertical="center"/>
    </xf>
    <xf numFmtId="0" fontId="56" fillId="0" borderId="62" xfId="0" applyFont="1" applyBorder="1" applyAlignment="1">
      <alignment horizontal="center" vertical="center"/>
    </xf>
    <xf numFmtId="0" fontId="56" fillId="0" borderId="54" xfId="0" applyFont="1" applyBorder="1" applyAlignment="1">
      <alignment horizontal="center" vertical="center"/>
    </xf>
    <xf numFmtId="0" fontId="56" fillId="0" borderId="63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46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/>
    </xf>
    <xf numFmtId="0" fontId="56" fillId="0" borderId="47" xfId="0" applyFont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72" fillId="0" borderId="64" xfId="0" applyFont="1" applyBorder="1" applyAlignment="1">
      <alignment horizontal="center" vertical="center"/>
    </xf>
    <xf numFmtId="0" fontId="72" fillId="0" borderId="65" xfId="0" applyFont="1" applyBorder="1" applyAlignment="1">
      <alignment horizontal="center" vertical="center"/>
    </xf>
    <xf numFmtId="0" fontId="72" fillId="0" borderId="66" xfId="0" applyFont="1" applyBorder="1" applyAlignment="1">
      <alignment horizontal="center" vertical="center"/>
    </xf>
    <xf numFmtId="0" fontId="72" fillId="0" borderId="67" xfId="0" applyFont="1" applyBorder="1" applyAlignment="1">
      <alignment horizontal="center" vertical="center"/>
    </xf>
    <xf numFmtId="0" fontId="72" fillId="0" borderId="68" xfId="0" applyFont="1" applyBorder="1" applyAlignment="1">
      <alignment horizontal="center" vertical="center"/>
    </xf>
    <xf numFmtId="0" fontId="72" fillId="0" borderId="69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 wrapText="1"/>
    </xf>
    <xf numFmtId="0" fontId="62" fillId="0" borderId="70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59" fillId="0" borderId="43" xfId="0" applyFont="1" applyBorder="1" applyAlignment="1">
      <alignment horizontal="center" vertical="center" wrapText="1"/>
    </xf>
    <xf numFmtId="0" fontId="59" fillId="0" borderId="71" xfId="0" applyFont="1" applyBorder="1" applyAlignment="1">
      <alignment horizontal="center" vertical="center" wrapText="1"/>
    </xf>
    <xf numFmtId="0" fontId="71" fillId="0" borderId="43" xfId="0" applyFont="1" applyBorder="1" applyAlignment="1">
      <alignment horizontal="center" vertical="center" wrapText="1"/>
    </xf>
    <xf numFmtId="0" fontId="71" fillId="0" borderId="71" xfId="0" applyFont="1" applyBorder="1" applyAlignment="1">
      <alignment horizontal="center" vertical="center" wrapText="1"/>
    </xf>
    <xf numFmtId="0" fontId="61" fillId="0" borderId="43" xfId="0" applyFont="1" applyBorder="1" applyAlignment="1">
      <alignment horizontal="center" vertical="center" textRotation="90" wrapText="1"/>
    </xf>
    <xf numFmtId="0" fontId="61" fillId="0" borderId="71" xfId="0" applyFont="1" applyBorder="1" applyAlignment="1">
      <alignment horizontal="center" vertical="center" textRotation="90" wrapText="1"/>
    </xf>
    <xf numFmtId="0" fontId="61" fillId="0" borderId="72" xfId="0" applyFont="1" applyBorder="1" applyAlignment="1">
      <alignment horizontal="center" vertical="center" textRotation="90" wrapText="1"/>
    </xf>
    <xf numFmtId="0" fontId="61" fillId="0" borderId="47" xfId="0" applyFont="1" applyBorder="1" applyAlignment="1">
      <alignment horizontal="center" vertical="center" textRotation="90" wrapText="1"/>
    </xf>
    <xf numFmtId="0" fontId="56" fillId="0" borderId="43" xfId="0" applyFont="1" applyBorder="1" applyAlignment="1">
      <alignment horizontal="center" vertical="center" wrapText="1"/>
    </xf>
    <xf numFmtId="0" fontId="56" fillId="0" borderId="71" xfId="0" applyFont="1" applyBorder="1" applyAlignment="1">
      <alignment horizontal="center" vertical="center" wrapText="1"/>
    </xf>
    <xf numFmtId="0" fontId="56" fillId="0" borderId="73" xfId="0" applyFont="1" applyBorder="1" applyAlignment="1">
      <alignment horizontal="center" vertical="center" wrapText="1"/>
    </xf>
    <xf numFmtId="0" fontId="65" fillId="0" borderId="36" xfId="0" applyFont="1" applyBorder="1" applyAlignment="1">
      <alignment horizontal="center" vertical="center"/>
    </xf>
    <xf numFmtId="0" fontId="65" fillId="0" borderId="37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5" fillId="0" borderId="67" xfId="0" applyFont="1" applyBorder="1" applyAlignment="1">
      <alignment horizontal="center" vertical="center"/>
    </xf>
    <xf numFmtId="0" fontId="65" fillId="0" borderId="74" xfId="0" applyFont="1" applyBorder="1" applyAlignment="1">
      <alignment horizontal="center" vertical="center"/>
    </xf>
    <xf numFmtId="0" fontId="56" fillId="0" borderId="47" xfId="0" applyFont="1" applyBorder="1" applyAlignment="1">
      <alignment horizontal="center" vertical="center" wrapText="1"/>
    </xf>
    <xf numFmtId="0" fontId="65" fillId="0" borderId="75" xfId="0" applyFont="1" applyBorder="1" applyAlignment="1">
      <alignment horizontal="center" vertical="center"/>
    </xf>
    <xf numFmtId="0" fontId="65" fillId="0" borderId="38" xfId="0" applyFont="1" applyBorder="1" applyAlignment="1">
      <alignment horizontal="center" vertical="center"/>
    </xf>
    <xf numFmtId="0" fontId="59" fillId="0" borderId="43" xfId="0" applyFont="1" applyBorder="1" applyAlignment="1">
      <alignment horizontal="center" vertical="center" textRotation="90" wrapText="1"/>
    </xf>
    <xf numFmtId="0" fontId="59" fillId="0" borderId="72" xfId="0" applyFont="1" applyBorder="1" applyAlignment="1">
      <alignment horizontal="center" vertical="center" textRotation="90" wrapText="1"/>
    </xf>
    <xf numFmtId="0" fontId="59" fillId="0" borderId="71" xfId="0" applyFont="1" applyBorder="1" applyAlignment="1">
      <alignment horizontal="center" vertical="center" textRotation="90" wrapText="1"/>
    </xf>
    <xf numFmtId="0" fontId="73" fillId="0" borderId="75" xfId="0" applyFont="1" applyBorder="1" applyAlignment="1">
      <alignment horizontal="center" vertical="center"/>
    </xf>
    <xf numFmtId="0" fontId="73" fillId="0" borderId="38" xfId="0" applyFont="1" applyBorder="1" applyAlignment="1">
      <alignment horizontal="center" vertical="center"/>
    </xf>
    <xf numFmtId="0" fontId="73" fillId="0" borderId="76" xfId="0" applyFont="1" applyBorder="1" applyAlignment="1">
      <alignment horizontal="center" vertical="center"/>
    </xf>
    <xf numFmtId="0" fontId="73" fillId="0" borderId="44" xfId="0" applyFont="1" applyBorder="1" applyAlignment="1">
      <alignment horizontal="center" vertical="center"/>
    </xf>
    <xf numFmtId="0" fontId="73" fillId="0" borderId="77" xfId="0" applyFont="1" applyBorder="1" applyAlignment="1">
      <alignment horizontal="center" vertical="center"/>
    </xf>
    <xf numFmtId="0" fontId="73" fillId="0" borderId="78" xfId="0" applyFont="1" applyBorder="1" applyAlignment="1">
      <alignment horizontal="center" vertical="center"/>
    </xf>
    <xf numFmtId="0" fontId="59" fillId="0" borderId="47" xfId="0" applyFont="1" applyBorder="1" applyAlignment="1">
      <alignment horizontal="center" vertical="center" textRotation="90" wrapText="1"/>
    </xf>
    <xf numFmtId="0" fontId="65" fillId="0" borderId="44" xfId="0" applyFont="1" applyBorder="1" applyAlignment="1">
      <alignment horizontal="center" vertical="center"/>
    </xf>
    <xf numFmtId="0" fontId="65" fillId="0" borderId="77" xfId="0" applyFont="1" applyBorder="1" applyAlignment="1">
      <alignment horizontal="center" vertical="center"/>
    </xf>
    <xf numFmtId="0" fontId="65" fillId="0" borderId="78" xfId="0" applyFont="1" applyBorder="1" applyAlignment="1">
      <alignment horizontal="center" vertical="center"/>
    </xf>
    <xf numFmtId="0" fontId="69" fillId="0" borderId="44" xfId="0" applyFont="1" applyBorder="1" applyAlignment="1">
      <alignment horizontal="center" vertical="center" textRotation="90" wrapText="1"/>
    </xf>
    <xf numFmtId="0" fontId="69" fillId="0" borderId="47" xfId="0" applyFont="1" applyBorder="1" applyAlignment="1">
      <alignment horizontal="center" vertical="center" textRotation="90" wrapText="1"/>
    </xf>
    <xf numFmtId="0" fontId="63" fillId="0" borderId="44" xfId="0" applyFont="1" applyBorder="1" applyAlignment="1">
      <alignment horizontal="center" vertical="center" textRotation="90" wrapText="1"/>
    </xf>
    <xf numFmtId="0" fontId="63" fillId="0" borderId="77" xfId="0" applyFont="1" applyBorder="1" applyAlignment="1">
      <alignment horizontal="center" vertical="center" textRotation="90" wrapText="1"/>
    </xf>
    <xf numFmtId="0" fontId="63" fillId="0" borderId="78" xfId="0" applyFont="1" applyBorder="1" applyAlignment="1">
      <alignment horizontal="center" vertical="center" textRotation="90" wrapText="1"/>
    </xf>
    <xf numFmtId="0" fontId="63" fillId="0" borderId="47" xfId="0" applyFont="1" applyBorder="1" applyAlignment="1">
      <alignment horizontal="center" vertical="center" textRotation="90" wrapText="1"/>
    </xf>
    <xf numFmtId="0" fontId="63" fillId="0" borderId="0" xfId="0" applyFont="1" applyBorder="1" applyAlignment="1">
      <alignment horizontal="center" vertical="center" textRotation="90" wrapText="1"/>
    </xf>
    <xf numFmtId="0" fontId="63" fillId="0" borderId="72" xfId="0" applyFont="1" applyBorder="1" applyAlignment="1">
      <alignment horizontal="center" vertical="center" textRotation="90" wrapText="1"/>
    </xf>
    <xf numFmtId="0" fontId="63" fillId="0" borderId="43" xfId="0" applyFont="1" applyBorder="1" applyAlignment="1">
      <alignment horizontal="center" vertical="center" textRotation="90" wrapText="1"/>
    </xf>
    <xf numFmtId="0" fontId="63" fillId="0" borderId="73" xfId="0" applyFont="1" applyBorder="1" applyAlignment="1">
      <alignment horizontal="center" vertical="center" textRotation="90" wrapText="1"/>
    </xf>
    <xf numFmtId="0" fontId="63" fillId="0" borderId="71" xfId="0" applyFont="1" applyBorder="1" applyAlignment="1">
      <alignment horizontal="center" vertical="center" textRotation="90" wrapText="1"/>
    </xf>
    <xf numFmtId="0" fontId="63" fillId="0" borderId="0" xfId="0" applyFont="1" applyAlignment="1">
      <alignment horizontal="center" vertical="center" textRotation="90" wrapText="1"/>
    </xf>
    <xf numFmtId="0" fontId="69" fillId="0" borderId="43" xfId="0" applyFont="1" applyBorder="1" applyAlignment="1">
      <alignment horizontal="center" vertical="center" textRotation="90" wrapText="1"/>
    </xf>
    <xf numFmtId="0" fontId="69" fillId="0" borderId="71" xfId="0" applyFont="1" applyBorder="1" applyAlignment="1">
      <alignment horizontal="center" vertical="center" textRotation="90" wrapText="1"/>
    </xf>
    <xf numFmtId="0" fontId="64" fillId="0" borderId="35" xfId="0" applyFont="1" applyBorder="1" applyAlignment="1">
      <alignment horizontal="center" vertical="center"/>
    </xf>
    <xf numFmtId="0" fontId="64" fillId="0" borderId="79" xfId="0" applyFont="1" applyBorder="1" applyAlignment="1">
      <alignment horizontal="center" vertical="center"/>
    </xf>
    <xf numFmtId="0" fontId="64" fillId="0" borderId="36" xfId="0" applyFont="1" applyBorder="1" applyAlignment="1">
      <alignment horizontal="center" vertical="center"/>
    </xf>
    <xf numFmtId="0" fontId="64" fillId="0" borderId="37" xfId="0" applyFont="1" applyBorder="1" applyAlignment="1">
      <alignment horizontal="center" vertical="center"/>
    </xf>
    <xf numFmtId="0" fontId="64" fillId="0" borderId="43" xfId="0" applyFont="1" applyBorder="1" applyAlignment="1">
      <alignment horizontal="center" vertical="center" wrapText="1"/>
    </xf>
    <xf numFmtId="0" fontId="64" fillId="0" borderId="71" xfId="0" applyFont="1" applyBorder="1" applyAlignment="1">
      <alignment horizontal="center" vertical="center" wrapText="1"/>
    </xf>
    <xf numFmtId="0" fontId="64" fillId="0" borderId="77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3" fillId="0" borderId="44" xfId="0" applyFont="1" applyBorder="1" applyAlignment="1">
      <alignment horizontal="center" vertical="center" textRotation="90"/>
    </xf>
    <xf numFmtId="0" fontId="63" fillId="0" borderId="77" xfId="0" applyFont="1" applyBorder="1" applyAlignment="1">
      <alignment horizontal="center" vertical="center" textRotation="90"/>
    </xf>
    <xf numFmtId="0" fontId="63" fillId="0" borderId="78" xfId="0" applyFont="1" applyBorder="1" applyAlignment="1">
      <alignment horizontal="center" vertical="center" textRotation="90"/>
    </xf>
    <xf numFmtId="0" fontId="63" fillId="0" borderId="47" xfId="0" applyFont="1" applyBorder="1" applyAlignment="1">
      <alignment horizontal="center" vertical="center" textRotation="90"/>
    </xf>
    <xf numFmtId="0" fontId="63" fillId="0" borderId="0" xfId="0" applyFont="1" applyAlignment="1">
      <alignment horizontal="center" vertical="center" textRotation="90"/>
    </xf>
    <xf numFmtId="0" fontId="63" fillId="0" borderId="72" xfId="0" applyFont="1" applyBorder="1" applyAlignment="1">
      <alignment horizontal="center" vertical="center" textRotation="90"/>
    </xf>
    <xf numFmtId="0" fontId="60" fillId="0" borderId="43" xfId="0" applyFont="1" applyBorder="1" applyAlignment="1">
      <alignment horizontal="center" vertical="center" textRotation="90" wrapText="1"/>
    </xf>
    <xf numFmtId="0" fontId="60" fillId="0" borderId="71" xfId="0" applyFont="1" applyBorder="1" applyAlignment="1">
      <alignment horizontal="center" vertical="center" textRotation="90" wrapText="1"/>
    </xf>
    <xf numFmtId="0" fontId="74" fillId="0" borderId="74" xfId="0" applyFont="1" applyBorder="1" applyAlignment="1">
      <alignment horizontal="center" vertical="center" wrapText="1"/>
    </xf>
    <xf numFmtId="0" fontId="74" fillId="0" borderId="70" xfId="0" applyFont="1" applyBorder="1" applyAlignment="1">
      <alignment horizontal="center" vertical="center" wrapText="1"/>
    </xf>
    <xf numFmtId="0" fontId="74" fillId="0" borderId="80" xfId="0" applyFont="1" applyBorder="1" applyAlignment="1">
      <alignment horizontal="center" vertical="center" wrapText="1"/>
    </xf>
    <xf numFmtId="0" fontId="74" fillId="0" borderId="81" xfId="0" applyFont="1" applyBorder="1" applyAlignment="1">
      <alignment horizontal="center" vertical="center" wrapText="1"/>
    </xf>
    <xf numFmtId="0" fontId="64" fillId="0" borderId="44" xfId="0" applyFont="1" applyBorder="1" applyAlignment="1">
      <alignment horizontal="center" vertical="center"/>
    </xf>
    <xf numFmtId="0" fontId="64" fillId="0" borderId="77" xfId="0" applyFont="1" applyBorder="1" applyAlignment="1">
      <alignment horizontal="center" vertical="center"/>
    </xf>
    <xf numFmtId="0" fontId="64" fillId="0" borderId="75" xfId="0" applyFont="1" applyBorder="1" applyAlignment="1">
      <alignment horizontal="center" vertical="center"/>
    </xf>
    <xf numFmtId="0" fontId="64" fillId="0" borderId="38" xfId="0" applyFont="1" applyBorder="1" applyAlignment="1">
      <alignment horizontal="center" vertical="center"/>
    </xf>
    <xf numFmtId="0" fontId="64" fillId="0" borderId="76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 textRotation="90" wrapText="1"/>
    </xf>
    <xf numFmtId="0" fontId="61" fillId="0" borderId="82" xfId="0" applyFont="1" applyBorder="1" applyAlignment="1">
      <alignment horizontal="center" vertic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PageLayoutView="0" workbookViewId="0" topLeftCell="A1">
      <selection activeCell="V13" sqref="V13"/>
    </sheetView>
  </sheetViews>
  <sheetFormatPr defaultColWidth="9.140625" defaultRowHeight="15"/>
  <cols>
    <col min="1" max="1" width="4.00390625" style="0" customWidth="1"/>
    <col min="2" max="2" width="7.57421875" style="0" customWidth="1"/>
    <col min="3" max="3" width="23.8515625" style="0" customWidth="1"/>
    <col min="4" max="5" width="5.421875" style="18" customWidth="1"/>
    <col min="6" max="6" width="3.28125" style="18" customWidth="1"/>
    <col min="7" max="7" width="5.00390625" style="18" customWidth="1"/>
    <col min="8" max="8" width="5.57421875" style="18" customWidth="1"/>
    <col min="9" max="9" width="3.28125" style="18" customWidth="1"/>
    <col min="10" max="10" width="4.8515625" style="18" customWidth="1"/>
    <col min="11" max="11" width="5.57421875" style="18" customWidth="1"/>
    <col min="12" max="12" width="3.421875" style="18" customWidth="1"/>
    <col min="13" max="13" width="4.8515625" style="18" customWidth="1"/>
    <col min="14" max="14" width="5.57421875" style="18" customWidth="1"/>
    <col min="15" max="15" width="3.00390625" style="18" customWidth="1"/>
    <col min="16" max="16" width="4.8515625" style="18" customWidth="1"/>
    <col min="17" max="17" width="5.57421875" style="18" customWidth="1"/>
    <col min="18" max="18" width="3.28125" style="18" customWidth="1"/>
  </cols>
  <sheetData>
    <row r="1" spans="1:18" ht="33.75" customHeight="1">
      <c r="A1" s="446" t="s">
        <v>39</v>
      </c>
      <c r="B1" s="446" t="s">
        <v>76</v>
      </c>
      <c r="C1" s="448" t="s">
        <v>77</v>
      </c>
      <c r="D1" s="443" t="s">
        <v>78</v>
      </c>
      <c r="E1" s="444"/>
      <c r="F1" s="445"/>
      <c r="G1" s="443" t="s">
        <v>79</v>
      </c>
      <c r="H1" s="444"/>
      <c r="I1" s="445"/>
      <c r="J1" s="443" t="s">
        <v>80</v>
      </c>
      <c r="K1" s="444"/>
      <c r="L1" s="445"/>
      <c r="M1" s="443" t="s">
        <v>81</v>
      </c>
      <c r="N1" s="444"/>
      <c r="O1" s="445"/>
      <c r="P1" s="443" t="s">
        <v>82</v>
      </c>
      <c r="Q1" s="444"/>
      <c r="R1" s="445"/>
    </row>
    <row r="2" spans="1:18" ht="14.25">
      <c r="A2" s="447"/>
      <c r="B2" s="447"/>
      <c r="C2" s="449"/>
      <c r="D2" s="441" t="s">
        <v>52</v>
      </c>
      <c r="E2" s="439" t="s">
        <v>83</v>
      </c>
      <c r="F2" s="440"/>
      <c r="G2" s="441" t="s">
        <v>52</v>
      </c>
      <c r="H2" s="439" t="s">
        <v>83</v>
      </c>
      <c r="I2" s="440"/>
      <c r="J2" s="441" t="s">
        <v>52</v>
      </c>
      <c r="K2" s="439" t="s">
        <v>83</v>
      </c>
      <c r="L2" s="440"/>
      <c r="M2" s="441" t="s">
        <v>52</v>
      </c>
      <c r="N2" s="439" t="s">
        <v>83</v>
      </c>
      <c r="O2" s="440"/>
      <c r="P2" s="441" t="s">
        <v>52</v>
      </c>
      <c r="Q2" s="439" t="s">
        <v>83</v>
      </c>
      <c r="R2" s="440"/>
    </row>
    <row r="3" spans="1:20" ht="36" customHeight="1" thickBot="1">
      <c r="A3" s="447"/>
      <c r="B3" s="447"/>
      <c r="C3" s="449"/>
      <c r="D3" s="442"/>
      <c r="E3" s="63" t="s">
        <v>84</v>
      </c>
      <c r="F3" s="64" t="s">
        <v>85</v>
      </c>
      <c r="G3" s="442"/>
      <c r="H3" s="63" t="s">
        <v>84</v>
      </c>
      <c r="I3" s="64" t="s">
        <v>85</v>
      </c>
      <c r="J3" s="442"/>
      <c r="K3" s="63" t="s">
        <v>84</v>
      </c>
      <c r="L3" s="64" t="s">
        <v>85</v>
      </c>
      <c r="M3" s="442"/>
      <c r="N3" s="63" t="s">
        <v>84</v>
      </c>
      <c r="O3" s="64" t="s">
        <v>85</v>
      </c>
      <c r="P3" s="442"/>
      <c r="Q3" s="63" t="s">
        <v>84</v>
      </c>
      <c r="R3" s="64" t="s">
        <v>85</v>
      </c>
      <c r="T3" s="382"/>
    </row>
    <row r="4" spans="1:18" ht="14.25" customHeight="1">
      <c r="A4" s="39">
        <v>1</v>
      </c>
      <c r="B4" s="40" t="s">
        <v>86</v>
      </c>
      <c r="C4" s="136" t="s">
        <v>18</v>
      </c>
      <c r="D4" s="144">
        <v>1485</v>
      </c>
      <c r="E4" s="436">
        <v>3529</v>
      </c>
      <c r="F4" s="433">
        <v>6</v>
      </c>
      <c r="G4" s="144">
        <v>6007</v>
      </c>
      <c r="H4" s="436">
        <v>11131</v>
      </c>
      <c r="I4" s="433">
        <v>6</v>
      </c>
      <c r="J4" s="144">
        <v>495</v>
      </c>
      <c r="K4" s="436">
        <v>1740</v>
      </c>
      <c r="L4" s="433">
        <v>6</v>
      </c>
      <c r="M4" s="144">
        <v>4085</v>
      </c>
      <c r="N4" s="436">
        <v>7601</v>
      </c>
      <c r="O4" s="433">
        <v>6</v>
      </c>
      <c r="P4" s="144">
        <v>2319</v>
      </c>
      <c r="Q4" s="436">
        <v>3354</v>
      </c>
      <c r="R4" s="433">
        <v>6</v>
      </c>
    </row>
    <row r="5" spans="1:18" ht="14.25" customHeight="1">
      <c r="A5" s="13">
        <v>2</v>
      </c>
      <c r="B5" s="21" t="s">
        <v>86</v>
      </c>
      <c r="C5" s="137" t="s">
        <v>87</v>
      </c>
      <c r="D5" s="112">
        <v>328</v>
      </c>
      <c r="E5" s="437"/>
      <c r="F5" s="434"/>
      <c r="G5" s="145">
        <v>4500</v>
      </c>
      <c r="H5" s="437"/>
      <c r="I5" s="434"/>
      <c r="J5" s="145">
        <v>548</v>
      </c>
      <c r="K5" s="437"/>
      <c r="L5" s="434"/>
      <c r="M5" s="145">
        <v>127</v>
      </c>
      <c r="N5" s="437"/>
      <c r="O5" s="434"/>
      <c r="P5" s="145"/>
      <c r="Q5" s="437"/>
      <c r="R5" s="434"/>
    </row>
    <row r="6" spans="1:18" ht="14.25" customHeight="1">
      <c r="A6" s="13">
        <v>3</v>
      </c>
      <c r="B6" s="21" t="s">
        <v>86</v>
      </c>
      <c r="C6" s="137" t="s">
        <v>71</v>
      </c>
      <c r="D6" s="112"/>
      <c r="E6" s="437"/>
      <c r="F6" s="434"/>
      <c r="G6" s="145"/>
      <c r="H6" s="437"/>
      <c r="I6" s="434"/>
      <c r="J6" s="145"/>
      <c r="K6" s="437"/>
      <c r="L6" s="434"/>
      <c r="M6" s="145">
        <v>149</v>
      </c>
      <c r="N6" s="437"/>
      <c r="O6" s="434"/>
      <c r="P6" s="145"/>
      <c r="Q6" s="437"/>
      <c r="R6" s="434"/>
    </row>
    <row r="7" spans="1:18" ht="14.25" customHeight="1">
      <c r="A7" s="13">
        <v>4</v>
      </c>
      <c r="B7" s="21" t="s">
        <v>86</v>
      </c>
      <c r="C7" s="137" t="s">
        <v>54</v>
      </c>
      <c r="D7" s="145">
        <v>1716</v>
      </c>
      <c r="E7" s="437"/>
      <c r="F7" s="434"/>
      <c r="G7" s="145">
        <v>624</v>
      </c>
      <c r="H7" s="437"/>
      <c r="I7" s="434"/>
      <c r="J7" s="145">
        <v>539</v>
      </c>
      <c r="K7" s="437"/>
      <c r="L7" s="434"/>
      <c r="M7" s="145">
        <v>1840</v>
      </c>
      <c r="N7" s="437"/>
      <c r="O7" s="434"/>
      <c r="P7" s="145"/>
      <c r="Q7" s="437"/>
      <c r="R7" s="434"/>
    </row>
    <row r="8" spans="1:18" ht="14.25" customHeight="1">
      <c r="A8" s="13">
        <v>5</v>
      </c>
      <c r="B8" s="21" t="s">
        <v>86</v>
      </c>
      <c r="C8" s="138" t="s">
        <v>33</v>
      </c>
      <c r="D8" s="146"/>
      <c r="E8" s="437"/>
      <c r="F8" s="434"/>
      <c r="G8" s="146"/>
      <c r="H8" s="437"/>
      <c r="I8" s="434"/>
      <c r="J8" s="146">
        <v>158</v>
      </c>
      <c r="K8" s="437"/>
      <c r="L8" s="434"/>
      <c r="M8" s="146">
        <v>1400</v>
      </c>
      <c r="N8" s="437"/>
      <c r="O8" s="434"/>
      <c r="P8" s="146">
        <v>937</v>
      </c>
      <c r="Q8" s="437"/>
      <c r="R8" s="434"/>
    </row>
    <row r="9" spans="1:18" ht="14.25" customHeight="1">
      <c r="A9" s="13">
        <v>6</v>
      </c>
      <c r="B9" s="21" t="s">
        <v>86</v>
      </c>
      <c r="C9" s="137" t="s">
        <v>88</v>
      </c>
      <c r="D9" s="146"/>
      <c r="E9" s="437"/>
      <c r="F9" s="434"/>
      <c r="G9" s="146"/>
      <c r="H9" s="437"/>
      <c r="I9" s="434"/>
      <c r="J9" s="146"/>
      <c r="K9" s="437"/>
      <c r="L9" s="434"/>
      <c r="M9" s="146"/>
      <c r="N9" s="437"/>
      <c r="O9" s="434"/>
      <c r="P9" s="146">
        <v>98</v>
      </c>
      <c r="Q9" s="437"/>
      <c r="R9" s="434"/>
    </row>
    <row r="10" spans="1:18" ht="14.25" customHeight="1" thickBot="1">
      <c r="A10" s="83">
        <v>7</v>
      </c>
      <c r="B10" s="65" t="s">
        <v>86</v>
      </c>
      <c r="C10" s="384" t="s">
        <v>89</v>
      </c>
      <c r="D10" s="148"/>
      <c r="E10" s="438"/>
      <c r="F10" s="435"/>
      <c r="G10" s="148"/>
      <c r="H10" s="438"/>
      <c r="I10" s="435"/>
      <c r="J10" s="148"/>
      <c r="K10" s="438"/>
      <c r="L10" s="435"/>
      <c r="M10" s="148"/>
      <c r="N10" s="438"/>
      <c r="O10" s="435"/>
      <c r="P10" s="148"/>
      <c r="Q10" s="438"/>
      <c r="R10" s="435"/>
    </row>
    <row r="11" spans="1:18" ht="14.25" customHeight="1">
      <c r="A11" s="39">
        <v>8</v>
      </c>
      <c r="B11" s="34" t="s">
        <v>90</v>
      </c>
      <c r="C11" s="139" t="s">
        <v>45</v>
      </c>
      <c r="D11" s="144"/>
      <c r="E11" s="436">
        <v>32619</v>
      </c>
      <c r="F11" s="433">
        <v>2</v>
      </c>
      <c r="G11" s="144">
        <v>715</v>
      </c>
      <c r="H11" s="436">
        <v>47976</v>
      </c>
      <c r="I11" s="433">
        <v>1</v>
      </c>
      <c r="J11" s="144">
        <v>2512</v>
      </c>
      <c r="K11" s="436">
        <v>34267</v>
      </c>
      <c r="L11" s="433">
        <v>1</v>
      </c>
      <c r="M11" s="144">
        <v>3942</v>
      </c>
      <c r="N11" s="436">
        <v>33078</v>
      </c>
      <c r="O11" s="433">
        <v>1</v>
      </c>
      <c r="P11" s="144">
        <v>832</v>
      </c>
      <c r="Q11" s="436">
        <v>33594</v>
      </c>
      <c r="R11" s="433">
        <v>1</v>
      </c>
    </row>
    <row r="12" spans="1:18" ht="14.25" customHeight="1">
      <c r="A12" s="13">
        <v>9</v>
      </c>
      <c r="B12" s="21" t="s">
        <v>90</v>
      </c>
      <c r="C12" s="140" t="s">
        <v>91</v>
      </c>
      <c r="D12" s="147"/>
      <c r="E12" s="437"/>
      <c r="F12" s="434"/>
      <c r="G12" s="147"/>
      <c r="H12" s="437"/>
      <c r="I12" s="434"/>
      <c r="J12" s="147">
        <v>203</v>
      </c>
      <c r="K12" s="437"/>
      <c r="L12" s="434"/>
      <c r="M12" s="147"/>
      <c r="N12" s="437"/>
      <c r="O12" s="434"/>
      <c r="P12" s="147">
        <v>1850</v>
      </c>
      <c r="Q12" s="437"/>
      <c r="R12" s="434"/>
    </row>
    <row r="13" spans="1:18" ht="14.25" customHeight="1">
      <c r="A13" s="13">
        <v>10</v>
      </c>
      <c r="B13" s="21" t="s">
        <v>90</v>
      </c>
      <c r="C13" s="137" t="s">
        <v>16</v>
      </c>
      <c r="D13" s="145">
        <v>6079</v>
      </c>
      <c r="E13" s="437"/>
      <c r="F13" s="434"/>
      <c r="G13" s="145">
        <v>2842</v>
      </c>
      <c r="H13" s="437"/>
      <c r="I13" s="434"/>
      <c r="J13" s="145">
        <v>6244</v>
      </c>
      <c r="K13" s="437"/>
      <c r="L13" s="434"/>
      <c r="M13" s="145">
        <v>3549</v>
      </c>
      <c r="N13" s="437"/>
      <c r="O13" s="434"/>
      <c r="P13" s="145">
        <v>4564</v>
      </c>
      <c r="Q13" s="437"/>
      <c r="R13" s="434"/>
    </row>
    <row r="14" spans="1:18" ht="14.25" customHeight="1">
      <c r="A14" s="13">
        <v>11</v>
      </c>
      <c r="B14" s="21" t="s">
        <v>90</v>
      </c>
      <c r="C14" s="137" t="s">
        <v>65</v>
      </c>
      <c r="D14" s="145">
        <v>10488</v>
      </c>
      <c r="E14" s="437"/>
      <c r="F14" s="434"/>
      <c r="G14" s="145">
        <v>12416</v>
      </c>
      <c r="H14" s="437"/>
      <c r="I14" s="434"/>
      <c r="J14" s="145">
        <v>5427</v>
      </c>
      <c r="K14" s="437"/>
      <c r="L14" s="434"/>
      <c r="M14" s="145">
        <v>5638</v>
      </c>
      <c r="N14" s="437"/>
      <c r="O14" s="434"/>
      <c r="P14" s="145">
        <v>4068</v>
      </c>
      <c r="Q14" s="437"/>
      <c r="R14" s="434"/>
    </row>
    <row r="15" spans="1:18" ht="14.25" customHeight="1">
      <c r="A15" s="13">
        <v>12</v>
      </c>
      <c r="B15" s="21" t="s">
        <v>90</v>
      </c>
      <c r="C15" s="137" t="s">
        <v>10</v>
      </c>
      <c r="D15" s="145">
        <v>2393</v>
      </c>
      <c r="E15" s="437"/>
      <c r="F15" s="434"/>
      <c r="G15" s="145">
        <v>8363</v>
      </c>
      <c r="H15" s="437"/>
      <c r="I15" s="434"/>
      <c r="J15" s="145">
        <v>5684</v>
      </c>
      <c r="K15" s="437"/>
      <c r="L15" s="434"/>
      <c r="M15" s="145">
        <v>3163</v>
      </c>
      <c r="N15" s="437"/>
      <c r="O15" s="434"/>
      <c r="P15" s="145">
        <v>3728</v>
      </c>
      <c r="Q15" s="437"/>
      <c r="R15" s="434"/>
    </row>
    <row r="16" spans="1:18" ht="14.25" customHeight="1">
      <c r="A16" s="13">
        <v>13</v>
      </c>
      <c r="B16" s="21" t="s">
        <v>90</v>
      </c>
      <c r="C16" s="138" t="s">
        <v>29</v>
      </c>
      <c r="D16" s="145">
        <v>6770</v>
      </c>
      <c r="E16" s="437"/>
      <c r="F16" s="434"/>
      <c r="G16" s="145">
        <v>3005</v>
      </c>
      <c r="H16" s="437"/>
      <c r="I16" s="434"/>
      <c r="J16" s="145">
        <v>1883</v>
      </c>
      <c r="K16" s="437"/>
      <c r="L16" s="434"/>
      <c r="M16" s="145">
        <v>2299</v>
      </c>
      <c r="N16" s="437"/>
      <c r="O16" s="434"/>
      <c r="P16" s="145">
        <v>2396</v>
      </c>
      <c r="Q16" s="437"/>
      <c r="R16" s="434"/>
    </row>
    <row r="17" spans="1:18" ht="14.25" customHeight="1">
      <c r="A17" s="13">
        <v>14</v>
      </c>
      <c r="B17" s="21" t="s">
        <v>90</v>
      </c>
      <c r="C17" s="138" t="s">
        <v>98</v>
      </c>
      <c r="D17" s="145"/>
      <c r="E17" s="437"/>
      <c r="F17" s="434"/>
      <c r="G17" s="145"/>
      <c r="H17" s="437"/>
      <c r="I17" s="434"/>
      <c r="J17" s="145"/>
      <c r="K17" s="437"/>
      <c r="L17" s="434"/>
      <c r="M17" s="145">
        <v>2662</v>
      </c>
      <c r="N17" s="437"/>
      <c r="O17" s="434"/>
      <c r="P17" s="145">
        <v>686</v>
      </c>
      <c r="Q17" s="437"/>
      <c r="R17" s="434"/>
    </row>
    <row r="18" spans="1:18" ht="14.25" customHeight="1">
      <c r="A18" s="13">
        <v>15</v>
      </c>
      <c r="B18" s="21" t="s">
        <v>90</v>
      </c>
      <c r="C18" s="137" t="s">
        <v>8</v>
      </c>
      <c r="D18" s="145"/>
      <c r="E18" s="437"/>
      <c r="F18" s="434"/>
      <c r="G18" s="145"/>
      <c r="H18" s="437"/>
      <c r="I18" s="434"/>
      <c r="J18" s="145">
        <v>1785</v>
      </c>
      <c r="K18" s="437"/>
      <c r="L18" s="434"/>
      <c r="M18" s="145"/>
      <c r="N18" s="437"/>
      <c r="O18" s="434"/>
      <c r="P18" s="145">
        <v>4272</v>
      </c>
      <c r="Q18" s="437"/>
      <c r="R18" s="434"/>
    </row>
    <row r="19" spans="1:18" ht="14.25" customHeight="1">
      <c r="A19" s="13">
        <v>16</v>
      </c>
      <c r="B19" s="21" t="s">
        <v>90</v>
      </c>
      <c r="C19" s="137" t="s">
        <v>141</v>
      </c>
      <c r="D19" s="145"/>
      <c r="E19" s="437"/>
      <c r="F19" s="434"/>
      <c r="G19" s="145"/>
      <c r="H19" s="437"/>
      <c r="I19" s="434"/>
      <c r="J19" s="145"/>
      <c r="K19" s="437"/>
      <c r="L19" s="434"/>
      <c r="M19" s="145"/>
      <c r="N19" s="437"/>
      <c r="O19" s="434"/>
      <c r="P19" s="145">
        <v>739</v>
      </c>
      <c r="Q19" s="437"/>
      <c r="R19" s="434"/>
    </row>
    <row r="20" spans="1:18" ht="14.25" customHeight="1">
      <c r="A20" s="13">
        <v>17</v>
      </c>
      <c r="B20" s="21" t="s">
        <v>90</v>
      </c>
      <c r="C20" s="137" t="s">
        <v>66</v>
      </c>
      <c r="D20" s="145">
        <v>6130</v>
      </c>
      <c r="E20" s="437"/>
      <c r="F20" s="434"/>
      <c r="G20" s="145">
        <v>10585</v>
      </c>
      <c r="H20" s="437"/>
      <c r="I20" s="434"/>
      <c r="J20" s="145">
        <v>6743</v>
      </c>
      <c r="K20" s="437"/>
      <c r="L20" s="434"/>
      <c r="M20" s="145">
        <v>6313</v>
      </c>
      <c r="N20" s="437"/>
      <c r="O20" s="434"/>
      <c r="P20" s="145">
        <v>5107</v>
      </c>
      <c r="Q20" s="437"/>
      <c r="R20" s="434"/>
    </row>
    <row r="21" spans="1:18" ht="14.25" customHeight="1">
      <c r="A21" s="13">
        <v>18</v>
      </c>
      <c r="B21" s="21" t="s">
        <v>90</v>
      </c>
      <c r="C21" s="137" t="s">
        <v>64</v>
      </c>
      <c r="D21" s="145"/>
      <c r="E21" s="437"/>
      <c r="F21" s="434"/>
      <c r="G21" s="145"/>
      <c r="H21" s="437"/>
      <c r="I21" s="434"/>
      <c r="J21" s="145"/>
      <c r="K21" s="437"/>
      <c r="L21" s="434"/>
      <c r="M21" s="145">
        <v>228</v>
      </c>
      <c r="N21" s="437"/>
      <c r="O21" s="434"/>
      <c r="P21" s="145">
        <v>678</v>
      </c>
      <c r="Q21" s="437"/>
      <c r="R21" s="434"/>
    </row>
    <row r="22" spans="1:18" ht="14.25" customHeight="1">
      <c r="A22" s="13">
        <v>19</v>
      </c>
      <c r="B22" s="21" t="s">
        <v>90</v>
      </c>
      <c r="C22" s="141" t="s">
        <v>7</v>
      </c>
      <c r="D22" s="145">
        <v>759</v>
      </c>
      <c r="E22" s="437"/>
      <c r="F22" s="434"/>
      <c r="G22" s="145">
        <v>6731</v>
      </c>
      <c r="H22" s="437"/>
      <c r="I22" s="434"/>
      <c r="J22" s="145">
        <v>1918</v>
      </c>
      <c r="K22" s="437"/>
      <c r="L22" s="434"/>
      <c r="M22" s="145">
        <v>4105</v>
      </c>
      <c r="N22" s="437"/>
      <c r="O22" s="434"/>
      <c r="P22" s="145">
        <v>4385</v>
      </c>
      <c r="Q22" s="437"/>
      <c r="R22" s="434"/>
    </row>
    <row r="23" spans="1:18" ht="14.25" customHeight="1" thickBot="1">
      <c r="A23" s="83">
        <v>20</v>
      </c>
      <c r="B23" s="65" t="s">
        <v>90</v>
      </c>
      <c r="C23" s="143" t="s">
        <v>58</v>
      </c>
      <c r="D23" s="148"/>
      <c r="E23" s="438"/>
      <c r="F23" s="435"/>
      <c r="G23" s="148">
        <v>3319</v>
      </c>
      <c r="H23" s="438"/>
      <c r="I23" s="435"/>
      <c r="J23" s="148">
        <v>1868</v>
      </c>
      <c r="K23" s="438"/>
      <c r="L23" s="435"/>
      <c r="M23" s="148">
        <v>1179</v>
      </c>
      <c r="N23" s="438"/>
      <c r="O23" s="435"/>
      <c r="P23" s="148">
        <v>289</v>
      </c>
      <c r="Q23" s="438"/>
      <c r="R23" s="435"/>
    </row>
    <row r="24" spans="1:18" ht="14.25" customHeight="1">
      <c r="A24" s="39">
        <v>21</v>
      </c>
      <c r="B24" s="40" t="s">
        <v>92</v>
      </c>
      <c r="C24" s="142" t="s">
        <v>35</v>
      </c>
      <c r="D24" s="144"/>
      <c r="E24" s="436">
        <v>13801</v>
      </c>
      <c r="F24" s="433">
        <v>5</v>
      </c>
      <c r="G24" s="144">
        <v>485</v>
      </c>
      <c r="H24" s="436">
        <v>16666</v>
      </c>
      <c r="I24" s="433">
        <v>5</v>
      </c>
      <c r="J24" s="144">
        <v>579</v>
      </c>
      <c r="K24" s="436">
        <v>13456</v>
      </c>
      <c r="L24" s="433">
        <v>5</v>
      </c>
      <c r="M24" s="144"/>
      <c r="N24" s="436">
        <v>12875</v>
      </c>
      <c r="O24" s="433">
        <v>5</v>
      </c>
      <c r="P24" s="144"/>
      <c r="Q24" s="436">
        <v>10863</v>
      </c>
      <c r="R24" s="433">
        <v>3</v>
      </c>
    </row>
    <row r="25" spans="1:18" ht="14.25" customHeight="1">
      <c r="A25" s="13">
        <v>22</v>
      </c>
      <c r="B25" s="21" t="s">
        <v>92</v>
      </c>
      <c r="C25" s="137" t="s">
        <v>22</v>
      </c>
      <c r="D25" s="145">
        <v>338</v>
      </c>
      <c r="E25" s="437"/>
      <c r="F25" s="434"/>
      <c r="G25" s="145"/>
      <c r="H25" s="437"/>
      <c r="I25" s="434"/>
      <c r="J25" s="145">
        <v>256</v>
      </c>
      <c r="K25" s="437"/>
      <c r="L25" s="434"/>
      <c r="M25" s="145">
        <v>305</v>
      </c>
      <c r="N25" s="437"/>
      <c r="O25" s="434"/>
      <c r="P25" s="145">
        <v>3799</v>
      </c>
      <c r="Q25" s="437"/>
      <c r="R25" s="434"/>
    </row>
    <row r="26" spans="1:18" ht="14.25" customHeight="1">
      <c r="A26" s="13">
        <v>23</v>
      </c>
      <c r="B26" s="21" t="s">
        <v>92</v>
      </c>
      <c r="C26" s="137" t="s">
        <v>44</v>
      </c>
      <c r="D26" s="145">
        <v>2111</v>
      </c>
      <c r="E26" s="437"/>
      <c r="F26" s="434"/>
      <c r="G26" s="145"/>
      <c r="H26" s="437"/>
      <c r="I26" s="434"/>
      <c r="J26" s="145"/>
      <c r="K26" s="437"/>
      <c r="L26" s="434"/>
      <c r="M26" s="145">
        <v>844</v>
      </c>
      <c r="N26" s="437"/>
      <c r="O26" s="434"/>
      <c r="P26" s="145">
        <v>1036</v>
      </c>
      <c r="Q26" s="437"/>
      <c r="R26" s="434"/>
    </row>
    <row r="27" spans="1:18" ht="14.25" customHeight="1">
      <c r="A27" s="13">
        <v>24</v>
      </c>
      <c r="B27" s="21" t="s">
        <v>92</v>
      </c>
      <c r="C27" s="137" t="s">
        <v>11</v>
      </c>
      <c r="D27" s="145">
        <v>1600</v>
      </c>
      <c r="E27" s="437"/>
      <c r="F27" s="434"/>
      <c r="G27" s="145">
        <v>1579</v>
      </c>
      <c r="H27" s="437"/>
      <c r="I27" s="434"/>
      <c r="J27" s="145">
        <v>4181</v>
      </c>
      <c r="K27" s="437"/>
      <c r="L27" s="434"/>
      <c r="M27" s="145">
        <v>1137</v>
      </c>
      <c r="N27" s="437"/>
      <c r="O27" s="434"/>
      <c r="P27" s="145"/>
      <c r="Q27" s="437"/>
      <c r="R27" s="434"/>
    </row>
    <row r="28" spans="1:18" ht="14.25" customHeight="1">
      <c r="A28" s="13">
        <v>25</v>
      </c>
      <c r="B28" s="21" t="s">
        <v>92</v>
      </c>
      <c r="C28" s="138" t="s">
        <v>36</v>
      </c>
      <c r="D28" s="145">
        <v>180</v>
      </c>
      <c r="E28" s="437"/>
      <c r="F28" s="434"/>
      <c r="G28" s="145">
        <v>279</v>
      </c>
      <c r="H28" s="437"/>
      <c r="I28" s="434"/>
      <c r="J28" s="145"/>
      <c r="K28" s="437"/>
      <c r="L28" s="434"/>
      <c r="M28" s="145"/>
      <c r="N28" s="437"/>
      <c r="O28" s="434"/>
      <c r="P28" s="145">
        <v>1493</v>
      </c>
      <c r="Q28" s="437"/>
      <c r="R28" s="434"/>
    </row>
    <row r="29" spans="1:18" ht="14.25" customHeight="1">
      <c r="A29" s="13">
        <v>26</v>
      </c>
      <c r="B29" s="21" t="s">
        <v>92</v>
      </c>
      <c r="C29" s="137" t="s">
        <v>23</v>
      </c>
      <c r="D29" s="145">
        <v>634</v>
      </c>
      <c r="E29" s="437"/>
      <c r="F29" s="434"/>
      <c r="G29" s="145"/>
      <c r="H29" s="437"/>
      <c r="I29" s="434"/>
      <c r="J29" s="145">
        <v>1329</v>
      </c>
      <c r="K29" s="437"/>
      <c r="L29" s="434"/>
      <c r="M29" s="145">
        <v>4273</v>
      </c>
      <c r="N29" s="437"/>
      <c r="O29" s="434"/>
      <c r="P29" s="145">
        <v>544</v>
      </c>
      <c r="Q29" s="437"/>
      <c r="R29" s="434"/>
    </row>
    <row r="30" spans="1:18" ht="14.25" customHeight="1">
      <c r="A30" s="13">
        <v>27</v>
      </c>
      <c r="B30" s="21" t="s">
        <v>92</v>
      </c>
      <c r="C30" s="137" t="s">
        <v>21</v>
      </c>
      <c r="D30" s="145">
        <v>363</v>
      </c>
      <c r="E30" s="437"/>
      <c r="F30" s="434"/>
      <c r="G30" s="145">
        <v>600</v>
      </c>
      <c r="H30" s="437"/>
      <c r="I30" s="434"/>
      <c r="J30" s="145">
        <v>606</v>
      </c>
      <c r="K30" s="437"/>
      <c r="L30" s="434"/>
      <c r="M30" s="145">
        <v>888</v>
      </c>
      <c r="N30" s="437"/>
      <c r="O30" s="434"/>
      <c r="P30" s="145"/>
      <c r="Q30" s="437"/>
      <c r="R30" s="434"/>
    </row>
    <row r="31" spans="1:18" ht="14.25" customHeight="1" thickBot="1">
      <c r="A31" s="83">
        <v>28</v>
      </c>
      <c r="B31" s="65" t="s">
        <v>92</v>
      </c>
      <c r="C31" s="143" t="s">
        <v>5</v>
      </c>
      <c r="D31" s="148">
        <v>8575</v>
      </c>
      <c r="E31" s="438"/>
      <c r="F31" s="435"/>
      <c r="G31" s="148">
        <v>13723</v>
      </c>
      <c r="H31" s="438"/>
      <c r="I31" s="435"/>
      <c r="J31" s="148">
        <v>6505</v>
      </c>
      <c r="K31" s="438"/>
      <c r="L31" s="435"/>
      <c r="M31" s="148">
        <v>5428</v>
      </c>
      <c r="N31" s="438"/>
      <c r="O31" s="435"/>
      <c r="P31" s="148">
        <v>3991</v>
      </c>
      <c r="Q31" s="438"/>
      <c r="R31" s="435"/>
    </row>
    <row r="32" spans="1:18" ht="14.25" customHeight="1">
      <c r="A32" s="39">
        <v>29</v>
      </c>
      <c r="B32" s="40" t="s">
        <v>93</v>
      </c>
      <c r="C32" s="139" t="s">
        <v>3</v>
      </c>
      <c r="D32" s="144">
        <v>1453</v>
      </c>
      <c r="E32" s="436">
        <v>22088</v>
      </c>
      <c r="F32" s="433">
        <v>3</v>
      </c>
      <c r="G32" s="144">
        <v>3419</v>
      </c>
      <c r="H32" s="436">
        <v>24661</v>
      </c>
      <c r="I32" s="433">
        <v>3</v>
      </c>
      <c r="J32" s="144">
        <v>5632</v>
      </c>
      <c r="K32" s="436">
        <v>19361</v>
      </c>
      <c r="L32" s="433">
        <v>3</v>
      </c>
      <c r="M32" s="144">
        <v>4079</v>
      </c>
      <c r="N32" s="436">
        <v>15584</v>
      </c>
      <c r="O32" s="433">
        <v>4</v>
      </c>
      <c r="P32" s="144"/>
      <c r="Q32" s="436">
        <v>4946</v>
      </c>
      <c r="R32" s="433">
        <v>4</v>
      </c>
    </row>
    <row r="33" spans="1:18" ht="14.25" customHeight="1">
      <c r="A33" s="13">
        <v>30</v>
      </c>
      <c r="B33" s="21" t="s">
        <v>93</v>
      </c>
      <c r="C33" s="137" t="s">
        <v>25</v>
      </c>
      <c r="D33" s="145">
        <v>426</v>
      </c>
      <c r="E33" s="437"/>
      <c r="F33" s="434"/>
      <c r="G33" s="145"/>
      <c r="H33" s="437"/>
      <c r="I33" s="434"/>
      <c r="J33" s="145"/>
      <c r="K33" s="437"/>
      <c r="L33" s="434"/>
      <c r="M33" s="145"/>
      <c r="N33" s="437"/>
      <c r="O33" s="434"/>
      <c r="P33" s="145">
        <v>1242</v>
      </c>
      <c r="Q33" s="437"/>
      <c r="R33" s="434"/>
    </row>
    <row r="34" spans="1:18" ht="14.25" customHeight="1">
      <c r="A34" s="13">
        <v>31</v>
      </c>
      <c r="B34" s="21" t="s">
        <v>93</v>
      </c>
      <c r="C34" s="137" t="s">
        <v>1</v>
      </c>
      <c r="D34" s="145">
        <v>11437</v>
      </c>
      <c r="E34" s="437"/>
      <c r="F34" s="434"/>
      <c r="G34" s="145">
        <v>9059</v>
      </c>
      <c r="H34" s="437"/>
      <c r="I34" s="434"/>
      <c r="J34" s="145">
        <v>5841</v>
      </c>
      <c r="K34" s="437"/>
      <c r="L34" s="434"/>
      <c r="M34" s="145">
        <v>5674</v>
      </c>
      <c r="N34" s="437"/>
      <c r="O34" s="434"/>
      <c r="P34" s="145">
        <v>2929</v>
      </c>
      <c r="Q34" s="437"/>
      <c r="R34" s="434"/>
    </row>
    <row r="35" spans="1:18" ht="14.25" customHeight="1">
      <c r="A35" s="13">
        <v>32</v>
      </c>
      <c r="B35" s="21" t="s">
        <v>93</v>
      </c>
      <c r="C35" s="137" t="s">
        <v>24</v>
      </c>
      <c r="D35" s="145">
        <v>8260</v>
      </c>
      <c r="E35" s="437"/>
      <c r="F35" s="434"/>
      <c r="G35" s="145">
        <v>11147</v>
      </c>
      <c r="H35" s="437"/>
      <c r="I35" s="434"/>
      <c r="J35" s="145">
        <v>7888</v>
      </c>
      <c r="K35" s="437"/>
      <c r="L35" s="434"/>
      <c r="M35" s="145">
        <v>4536</v>
      </c>
      <c r="N35" s="437"/>
      <c r="O35" s="434"/>
      <c r="P35" s="145">
        <v>335</v>
      </c>
      <c r="Q35" s="437"/>
      <c r="R35" s="434"/>
    </row>
    <row r="36" spans="1:18" ht="14.25" customHeight="1">
      <c r="A36" s="13">
        <v>33</v>
      </c>
      <c r="B36" s="21" t="s">
        <v>93</v>
      </c>
      <c r="C36" s="137" t="s">
        <v>75</v>
      </c>
      <c r="D36" s="145"/>
      <c r="E36" s="437"/>
      <c r="F36" s="434"/>
      <c r="G36" s="145"/>
      <c r="H36" s="437"/>
      <c r="I36" s="434"/>
      <c r="J36" s="145"/>
      <c r="K36" s="437"/>
      <c r="L36" s="434"/>
      <c r="M36" s="145">
        <v>112</v>
      </c>
      <c r="N36" s="437"/>
      <c r="O36" s="434"/>
      <c r="P36" s="145">
        <v>440</v>
      </c>
      <c r="Q36" s="437"/>
      <c r="R36" s="434"/>
    </row>
    <row r="37" spans="1:18" ht="14.25" customHeight="1">
      <c r="A37" s="13">
        <v>34</v>
      </c>
      <c r="B37" s="21" t="s">
        <v>93</v>
      </c>
      <c r="C37" s="137" t="s">
        <v>4</v>
      </c>
      <c r="D37" s="145">
        <v>83</v>
      </c>
      <c r="E37" s="437"/>
      <c r="F37" s="434"/>
      <c r="G37" s="145">
        <v>317</v>
      </c>
      <c r="H37" s="437"/>
      <c r="I37" s="434"/>
      <c r="J37" s="145"/>
      <c r="K37" s="437"/>
      <c r="L37" s="434"/>
      <c r="M37" s="145"/>
      <c r="N37" s="437"/>
      <c r="O37" s="434"/>
      <c r="P37" s="145"/>
      <c r="Q37" s="437"/>
      <c r="R37" s="434"/>
    </row>
    <row r="38" spans="1:18" ht="14.25" customHeight="1">
      <c r="A38" s="13">
        <v>35</v>
      </c>
      <c r="B38" s="21" t="s">
        <v>93</v>
      </c>
      <c r="C38" s="138" t="s">
        <v>94</v>
      </c>
      <c r="D38" s="145">
        <v>429</v>
      </c>
      <c r="E38" s="437"/>
      <c r="F38" s="434"/>
      <c r="G38" s="145">
        <v>132</v>
      </c>
      <c r="H38" s="437"/>
      <c r="I38" s="434"/>
      <c r="J38" s="145"/>
      <c r="K38" s="437"/>
      <c r="L38" s="434"/>
      <c r="M38" s="145">
        <v>599</v>
      </c>
      <c r="N38" s="437"/>
      <c r="O38" s="434"/>
      <c r="P38" s="145"/>
      <c r="Q38" s="437"/>
      <c r="R38" s="434"/>
    </row>
    <row r="39" spans="1:18" ht="14.25" customHeight="1" thickBot="1">
      <c r="A39" s="83">
        <v>36</v>
      </c>
      <c r="B39" s="65" t="s">
        <v>93</v>
      </c>
      <c r="C39" s="383" t="s">
        <v>34</v>
      </c>
      <c r="D39" s="148"/>
      <c r="E39" s="438"/>
      <c r="F39" s="435"/>
      <c r="G39" s="148">
        <v>587</v>
      </c>
      <c r="H39" s="438"/>
      <c r="I39" s="435"/>
      <c r="J39" s="148"/>
      <c r="K39" s="438"/>
      <c r="L39" s="435"/>
      <c r="M39" s="148">
        <v>584</v>
      </c>
      <c r="N39" s="438"/>
      <c r="O39" s="435"/>
      <c r="P39" s="148"/>
      <c r="Q39" s="438"/>
      <c r="R39" s="435"/>
    </row>
    <row r="40" spans="1:18" ht="14.25" customHeight="1">
      <c r="A40" s="39">
        <v>37</v>
      </c>
      <c r="B40" s="40" t="s">
        <v>95</v>
      </c>
      <c r="C40" s="139" t="s">
        <v>20</v>
      </c>
      <c r="D40" s="144"/>
      <c r="E40" s="436">
        <v>52589</v>
      </c>
      <c r="F40" s="433">
        <v>1</v>
      </c>
      <c r="G40" s="144"/>
      <c r="H40" s="436">
        <v>44983</v>
      </c>
      <c r="I40" s="433">
        <v>2</v>
      </c>
      <c r="J40" s="144"/>
      <c r="K40" s="436">
        <v>26203</v>
      </c>
      <c r="L40" s="433">
        <v>2</v>
      </c>
      <c r="M40" s="144">
        <v>68</v>
      </c>
      <c r="N40" s="436">
        <v>20872</v>
      </c>
      <c r="O40" s="433">
        <v>2</v>
      </c>
      <c r="P40" s="144"/>
      <c r="Q40" s="436">
        <v>4484</v>
      </c>
      <c r="R40" s="433">
        <v>5</v>
      </c>
    </row>
    <row r="41" spans="1:18" ht="14.25" customHeight="1">
      <c r="A41" s="13">
        <v>38</v>
      </c>
      <c r="B41" s="21" t="s">
        <v>95</v>
      </c>
      <c r="C41" s="137" t="s">
        <v>14</v>
      </c>
      <c r="D41" s="145">
        <v>12598</v>
      </c>
      <c r="E41" s="437"/>
      <c r="F41" s="434"/>
      <c r="G41" s="145">
        <v>8666</v>
      </c>
      <c r="H41" s="437"/>
      <c r="I41" s="434"/>
      <c r="J41" s="145">
        <v>5530</v>
      </c>
      <c r="K41" s="437"/>
      <c r="L41" s="434"/>
      <c r="M41" s="145">
        <v>4345</v>
      </c>
      <c r="N41" s="437"/>
      <c r="O41" s="434"/>
      <c r="P41" s="145">
        <v>3946</v>
      </c>
      <c r="Q41" s="437"/>
      <c r="R41" s="434"/>
    </row>
    <row r="42" spans="1:18" ht="14.25" customHeight="1">
      <c r="A42" s="13">
        <v>39</v>
      </c>
      <c r="B42" s="21" t="s">
        <v>95</v>
      </c>
      <c r="C42" s="137" t="s">
        <v>0</v>
      </c>
      <c r="D42" s="145">
        <v>13412</v>
      </c>
      <c r="E42" s="437"/>
      <c r="F42" s="434"/>
      <c r="G42" s="145">
        <v>13162</v>
      </c>
      <c r="H42" s="437"/>
      <c r="I42" s="434"/>
      <c r="J42" s="145">
        <v>9042</v>
      </c>
      <c r="K42" s="437"/>
      <c r="L42" s="434"/>
      <c r="M42" s="145">
        <v>5363</v>
      </c>
      <c r="N42" s="437"/>
      <c r="O42" s="434"/>
      <c r="P42" s="145"/>
      <c r="Q42" s="437"/>
      <c r="R42" s="434"/>
    </row>
    <row r="43" spans="1:18" ht="14.25" customHeight="1">
      <c r="A43" s="13">
        <v>40</v>
      </c>
      <c r="B43" s="21" t="s">
        <v>95</v>
      </c>
      <c r="C43" s="137" t="s">
        <v>15</v>
      </c>
      <c r="D43" s="145">
        <v>13530</v>
      </c>
      <c r="E43" s="437"/>
      <c r="F43" s="434"/>
      <c r="G43" s="145">
        <v>15192</v>
      </c>
      <c r="H43" s="437"/>
      <c r="I43" s="434"/>
      <c r="J43" s="145">
        <v>7737</v>
      </c>
      <c r="K43" s="437"/>
      <c r="L43" s="434"/>
      <c r="M43" s="145">
        <v>6179</v>
      </c>
      <c r="N43" s="437"/>
      <c r="O43" s="434"/>
      <c r="P43" s="145"/>
      <c r="Q43" s="437"/>
      <c r="R43" s="434"/>
    </row>
    <row r="44" spans="1:18" ht="14.25" customHeight="1">
      <c r="A44" s="13">
        <v>41</v>
      </c>
      <c r="B44" s="21" t="s">
        <v>95</v>
      </c>
      <c r="C44" s="137" t="s">
        <v>12</v>
      </c>
      <c r="D44" s="145">
        <v>1876</v>
      </c>
      <c r="E44" s="437"/>
      <c r="F44" s="434"/>
      <c r="G44" s="145">
        <v>4069</v>
      </c>
      <c r="H44" s="437"/>
      <c r="I44" s="434"/>
      <c r="J44" s="145">
        <v>992</v>
      </c>
      <c r="K44" s="437"/>
      <c r="L44" s="434"/>
      <c r="M44" s="145">
        <v>2141</v>
      </c>
      <c r="N44" s="437"/>
      <c r="O44" s="434"/>
      <c r="P44" s="145">
        <v>538</v>
      </c>
      <c r="Q44" s="437"/>
      <c r="R44" s="434"/>
    </row>
    <row r="45" spans="1:18" ht="14.25" customHeight="1" thickBot="1">
      <c r="A45" s="83">
        <v>42</v>
      </c>
      <c r="B45" s="65" t="s">
        <v>95</v>
      </c>
      <c r="C45" s="143" t="s">
        <v>6</v>
      </c>
      <c r="D45" s="148">
        <v>11173</v>
      </c>
      <c r="E45" s="438"/>
      <c r="F45" s="435"/>
      <c r="G45" s="148">
        <v>3894</v>
      </c>
      <c r="H45" s="438"/>
      <c r="I45" s="435"/>
      <c r="J45" s="148">
        <v>2902</v>
      </c>
      <c r="K45" s="438"/>
      <c r="L45" s="435"/>
      <c r="M45" s="148">
        <v>2776</v>
      </c>
      <c r="N45" s="438"/>
      <c r="O45" s="435"/>
      <c r="P45" s="148"/>
      <c r="Q45" s="438"/>
      <c r="R45" s="435"/>
    </row>
    <row r="46" spans="1:18" ht="14.25" customHeight="1">
      <c r="A46" s="39">
        <v>43</v>
      </c>
      <c r="B46" s="40" t="s">
        <v>96</v>
      </c>
      <c r="C46" s="139" t="s">
        <v>48</v>
      </c>
      <c r="D46" s="144"/>
      <c r="E46" s="436">
        <v>21563</v>
      </c>
      <c r="F46" s="433">
        <v>4</v>
      </c>
      <c r="G46" s="144"/>
      <c r="H46" s="436">
        <v>18586</v>
      </c>
      <c r="I46" s="433">
        <v>4</v>
      </c>
      <c r="J46" s="144"/>
      <c r="K46" s="436">
        <v>17458</v>
      </c>
      <c r="L46" s="433">
        <v>4</v>
      </c>
      <c r="M46" s="144"/>
      <c r="N46" s="436">
        <v>17852</v>
      </c>
      <c r="O46" s="433">
        <v>3</v>
      </c>
      <c r="P46" s="144">
        <v>3340</v>
      </c>
      <c r="Q46" s="436">
        <v>23611</v>
      </c>
      <c r="R46" s="433">
        <v>2</v>
      </c>
    </row>
    <row r="47" spans="1:18" ht="14.25" customHeight="1">
      <c r="A47" s="13">
        <v>44</v>
      </c>
      <c r="B47" s="21" t="s">
        <v>96</v>
      </c>
      <c r="C47" s="137" t="s">
        <v>97</v>
      </c>
      <c r="D47" s="145"/>
      <c r="E47" s="437"/>
      <c r="F47" s="434"/>
      <c r="G47" s="145"/>
      <c r="H47" s="437"/>
      <c r="I47" s="434"/>
      <c r="J47" s="145"/>
      <c r="K47" s="437"/>
      <c r="L47" s="434"/>
      <c r="M47" s="145"/>
      <c r="N47" s="437"/>
      <c r="O47" s="434"/>
      <c r="P47" s="145"/>
      <c r="Q47" s="437"/>
      <c r="R47" s="434"/>
    </row>
    <row r="48" spans="1:18" ht="14.25" customHeight="1">
      <c r="A48" s="13">
        <v>45</v>
      </c>
      <c r="B48" s="21" t="s">
        <v>96</v>
      </c>
      <c r="C48" s="137" t="s">
        <v>19</v>
      </c>
      <c r="D48" s="145"/>
      <c r="E48" s="437"/>
      <c r="F48" s="434"/>
      <c r="G48" s="145"/>
      <c r="H48" s="437"/>
      <c r="I48" s="434"/>
      <c r="J48" s="145">
        <v>248</v>
      </c>
      <c r="K48" s="437"/>
      <c r="L48" s="434"/>
      <c r="M48" s="145">
        <v>680</v>
      </c>
      <c r="N48" s="437"/>
      <c r="O48" s="434"/>
      <c r="P48" s="145">
        <v>1899</v>
      </c>
      <c r="Q48" s="437"/>
      <c r="R48" s="434"/>
    </row>
    <row r="49" spans="1:18" ht="14.25" customHeight="1">
      <c r="A49" s="13">
        <v>46</v>
      </c>
      <c r="B49" s="21" t="s">
        <v>96</v>
      </c>
      <c r="C49" s="137" t="s">
        <v>55</v>
      </c>
      <c r="D49" s="145">
        <v>772</v>
      </c>
      <c r="E49" s="437"/>
      <c r="F49" s="434"/>
      <c r="G49" s="145"/>
      <c r="H49" s="437"/>
      <c r="I49" s="434"/>
      <c r="J49" s="145">
        <v>100</v>
      </c>
      <c r="K49" s="437"/>
      <c r="L49" s="434"/>
      <c r="M49" s="145">
        <v>95</v>
      </c>
      <c r="N49" s="437"/>
      <c r="O49" s="434"/>
      <c r="P49" s="145">
        <v>1071</v>
      </c>
      <c r="Q49" s="437"/>
      <c r="R49" s="434"/>
    </row>
    <row r="50" spans="1:18" ht="14.25" customHeight="1">
      <c r="A50" s="13">
        <v>47</v>
      </c>
      <c r="B50" s="21" t="s">
        <v>96</v>
      </c>
      <c r="C50" s="137" t="s">
        <v>47</v>
      </c>
      <c r="D50" s="145">
        <v>228</v>
      </c>
      <c r="E50" s="437"/>
      <c r="F50" s="434"/>
      <c r="G50" s="145">
        <v>406</v>
      </c>
      <c r="H50" s="437"/>
      <c r="I50" s="434"/>
      <c r="J50" s="145">
        <v>500</v>
      </c>
      <c r="K50" s="437"/>
      <c r="L50" s="434"/>
      <c r="M50" s="145">
        <v>155</v>
      </c>
      <c r="N50" s="437"/>
      <c r="O50" s="434"/>
      <c r="P50" s="145">
        <v>75</v>
      </c>
      <c r="Q50" s="437"/>
      <c r="R50" s="434"/>
    </row>
    <row r="51" spans="1:18" ht="14.25" customHeight="1">
      <c r="A51" s="13">
        <v>48</v>
      </c>
      <c r="B51" s="21" t="s">
        <v>96</v>
      </c>
      <c r="C51" s="137" t="s">
        <v>2</v>
      </c>
      <c r="D51" s="145">
        <v>7801</v>
      </c>
      <c r="E51" s="437"/>
      <c r="F51" s="434"/>
      <c r="G51" s="145">
        <v>7584</v>
      </c>
      <c r="H51" s="437"/>
      <c r="I51" s="434"/>
      <c r="J51" s="145">
        <v>6033</v>
      </c>
      <c r="K51" s="437"/>
      <c r="L51" s="434"/>
      <c r="M51" s="145">
        <v>6121</v>
      </c>
      <c r="N51" s="437"/>
      <c r="O51" s="434"/>
      <c r="P51" s="145">
        <v>4619</v>
      </c>
      <c r="Q51" s="437"/>
      <c r="R51" s="434"/>
    </row>
    <row r="52" spans="1:18" ht="14.25" customHeight="1">
      <c r="A52" s="13">
        <v>49</v>
      </c>
      <c r="B52" s="21" t="s">
        <v>96</v>
      </c>
      <c r="C52" s="137" t="s">
        <v>13</v>
      </c>
      <c r="D52" s="145">
        <v>11677</v>
      </c>
      <c r="E52" s="437"/>
      <c r="F52" s="434"/>
      <c r="G52" s="145">
        <v>5223</v>
      </c>
      <c r="H52" s="437"/>
      <c r="I52" s="434"/>
      <c r="J52" s="145">
        <v>7467</v>
      </c>
      <c r="K52" s="437"/>
      <c r="L52" s="434"/>
      <c r="M52" s="145">
        <v>6209</v>
      </c>
      <c r="N52" s="437"/>
      <c r="O52" s="434"/>
      <c r="P52" s="145">
        <v>4798</v>
      </c>
      <c r="Q52" s="437"/>
      <c r="R52" s="434"/>
    </row>
    <row r="53" spans="1:18" ht="14.25" customHeight="1">
      <c r="A53" s="13">
        <v>50</v>
      </c>
      <c r="B53" s="21" t="s">
        <v>96</v>
      </c>
      <c r="C53" s="138" t="s">
        <v>56</v>
      </c>
      <c r="D53" s="145">
        <v>636</v>
      </c>
      <c r="E53" s="437"/>
      <c r="F53" s="434"/>
      <c r="G53" s="145">
        <v>984</v>
      </c>
      <c r="H53" s="437"/>
      <c r="I53" s="434"/>
      <c r="J53" s="145">
        <v>1171</v>
      </c>
      <c r="K53" s="437"/>
      <c r="L53" s="434"/>
      <c r="M53" s="145">
        <v>1326</v>
      </c>
      <c r="N53" s="437"/>
      <c r="O53" s="434"/>
      <c r="P53" s="145">
        <v>81</v>
      </c>
      <c r="Q53" s="437"/>
      <c r="R53" s="434"/>
    </row>
    <row r="54" spans="1:18" ht="14.25" customHeight="1">
      <c r="A54" s="13">
        <v>51</v>
      </c>
      <c r="B54" s="21" t="s">
        <v>96</v>
      </c>
      <c r="C54" s="138" t="s">
        <v>74</v>
      </c>
      <c r="D54" s="145"/>
      <c r="E54" s="437"/>
      <c r="F54" s="434"/>
      <c r="G54" s="145"/>
      <c r="H54" s="437"/>
      <c r="I54" s="434"/>
      <c r="J54" s="145"/>
      <c r="K54" s="437"/>
      <c r="L54" s="434"/>
      <c r="M54" s="145">
        <v>254</v>
      </c>
      <c r="N54" s="437"/>
      <c r="O54" s="434"/>
      <c r="P54" s="145">
        <v>730</v>
      </c>
      <c r="Q54" s="437"/>
      <c r="R54" s="434"/>
    </row>
    <row r="55" spans="1:18" ht="14.25" customHeight="1">
      <c r="A55" s="13">
        <v>52</v>
      </c>
      <c r="B55" s="21" t="s">
        <v>96</v>
      </c>
      <c r="C55" s="138" t="s">
        <v>67</v>
      </c>
      <c r="D55" s="145"/>
      <c r="E55" s="437"/>
      <c r="F55" s="434"/>
      <c r="G55" s="145"/>
      <c r="H55" s="437"/>
      <c r="I55" s="434"/>
      <c r="J55" s="145"/>
      <c r="K55" s="437"/>
      <c r="L55" s="434"/>
      <c r="M55" s="145"/>
      <c r="N55" s="437"/>
      <c r="O55" s="434"/>
      <c r="P55" s="145">
        <v>204</v>
      </c>
      <c r="Q55" s="437"/>
      <c r="R55" s="434"/>
    </row>
    <row r="56" spans="1:18" ht="14.25" customHeight="1">
      <c r="A56" s="13">
        <v>53</v>
      </c>
      <c r="B56" s="21" t="s">
        <v>96</v>
      </c>
      <c r="C56" s="137" t="s">
        <v>17</v>
      </c>
      <c r="D56" s="145">
        <v>449</v>
      </c>
      <c r="E56" s="437"/>
      <c r="F56" s="434"/>
      <c r="G56" s="145">
        <v>4225</v>
      </c>
      <c r="H56" s="437"/>
      <c r="I56" s="434"/>
      <c r="J56" s="145">
        <v>1643</v>
      </c>
      <c r="K56" s="437"/>
      <c r="L56" s="434"/>
      <c r="M56" s="145">
        <v>2334</v>
      </c>
      <c r="N56" s="437"/>
      <c r="O56" s="434"/>
      <c r="P56" s="145">
        <v>3159</v>
      </c>
      <c r="Q56" s="437"/>
      <c r="R56" s="434"/>
    </row>
    <row r="57" spans="1:18" ht="14.25" customHeight="1" thickBot="1">
      <c r="A57" s="83">
        <v>54</v>
      </c>
      <c r="B57" s="65" t="s">
        <v>96</v>
      </c>
      <c r="C57" s="143" t="s">
        <v>46</v>
      </c>
      <c r="D57" s="148"/>
      <c r="E57" s="438"/>
      <c r="F57" s="435"/>
      <c r="G57" s="148">
        <v>164</v>
      </c>
      <c r="H57" s="438"/>
      <c r="I57" s="435"/>
      <c r="J57" s="148">
        <v>296</v>
      </c>
      <c r="K57" s="438"/>
      <c r="L57" s="435"/>
      <c r="M57" s="148">
        <v>678</v>
      </c>
      <c r="N57" s="438"/>
      <c r="O57" s="435"/>
      <c r="P57" s="148">
        <v>3635</v>
      </c>
      <c r="Q57" s="438"/>
      <c r="R57" s="435"/>
    </row>
  </sheetData>
  <sheetProtection/>
  <mergeCells count="78">
    <mergeCell ref="M1:O1"/>
    <mergeCell ref="P1:R1"/>
    <mergeCell ref="D2:D3"/>
    <mergeCell ref="A1:A3"/>
    <mergeCell ref="B1:B3"/>
    <mergeCell ref="C1:C3"/>
    <mergeCell ref="D1:F1"/>
    <mergeCell ref="G1:I1"/>
    <mergeCell ref="J1:L1"/>
    <mergeCell ref="N4:N10"/>
    <mergeCell ref="E2:F2"/>
    <mergeCell ref="G2:G3"/>
    <mergeCell ref="H2:I2"/>
    <mergeCell ref="J2:J3"/>
    <mergeCell ref="K2:L2"/>
    <mergeCell ref="M2:M3"/>
    <mergeCell ref="N11:N23"/>
    <mergeCell ref="N2:O2"/>
    <mergeCell ref="P2:P3"/>
    <mergeCell ref="Q2:R2"/>
    <mergeCell ref="E4:E10"/>
    <mergeCell ref="F4:F10"/>
    <mergeCell ref="H4:H10"/>
    <mergeCell ref="I4:I10"/>
    <mergeCell ref="K4:K10"/>
    <mergeCell ref="L4:L10"/>
    <mergeCell ref="N24:N31"/>
    <mergeCell ref="O4:O10"/>
    <mergeCell ref="Q4:Q10"/>
    <mergeCell ref="R4:R10"/>
    <mergeCell ref="E11:E23"/>
    <mergeCell ref="F11:F23"/>
    <mergeCell ref="H11:H23"/>
    <mergeCell ref="I11:I23"/>
    <mergeCell ref="K11:K23"/>
    <mergeCell ref="L11:L23"/>
    <mergeCell ref="N32:N39"/>
    <mergeCell ref="O11:O23"/>
    <mergeCell ref="Q11:Q23"/>
    <mergeCell ref="R11:R23"/>
    <mergeCell ref="E24:E31"/>
    <mergeCell ref="F24:F31"/>
    <mergeCell ref="H24:H31"/>
    <mergeCell ref="I24:I31"/>
    <mergeCell ref="K24:K31"/>
    <mergeCell ref="L24:L31"/>
    <mergeCell ref="N40:N45"/>
    <mergeCell ref="O24:O31"/>
    <mergeCell ref="Q24:Q31"/>
    <mergeCell ref="R24:R31"/>
    <mergeCell ref="E32:E39"/>
    <mergeCell ref="F32:F39"/>
    <mergeCell ref="H32:H39"/>
    <mergeCell ref="I32:I39"/>
    <mergeCell ref="K32:K39"/>
    <mergeCell ref="L32:L39"/>
    <mergeCell ref="N46:N57"/>
    <mergeCell ref="O32:O39"/>
    <mergeCell ref="Q32:Q39"/>
    <mergeCell ref="R32:R39"/>
    <mergeCell ref="E40:E45"/>
    <mergeCell ref="F40:F45"/>
    <mergeCell ref="H40:H45"/>
    <mergeCell ref="I40:I45"/>
    <mergeCell ref="K40:K45"/>
    <mergeCell ref="L40:L45"/>
    <mergeCell ref="E46:E57"/>
    <mergeCell ref="F46:F57"/>
    <mergeCell ref="H46:H57"/>
    <mergeCell ref="I46:I57"/>
    <mergeCell ref="K46:K57"/>
    <mergeCell ref="L46:L57"/>
    <mergeCell ref="O46:O57"/>
    <mergeCell ref="Q46:Q57"/>
    <mergeCell ref="R46:R57"/>
    <mergeCell ref="O40:O45"/>
    <mergeCell ref="Q40:Q45"/>
    <mergeCell ref="R40:R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6"/>
  <sheetViews>
    <sheetView zoomScalePageLayoutView="0" workbookViewId="0" topLeftCell="A1">
      <selection activeCell="AU2" sqref="AU2:AU3"/>
    </sheetView>
  </sheetViews>
  <sheetFormatPr defaultColWidth="9.140625" defaultRowHeight="15"/>
  <cols>
    <col min="1" max="1" width="4.140625" style="0" customWidth="1"/>
    <col min="2" max="2" width="30.7109375" style="385" customWidth="1"/>
    <col min="3" max="3" width="5.57421875" style="2" customWidth="1"/>
    <col min="4" max="4" width="5.57421875" style="6" customWidth="1"/>
    <col min="5" max="6" width="5.57421875" style="28" customWidth="1"/>
    <col min="7" max="10" width="5.57421875" style="6" customWidth="1"/>
    <col min="11" max="11" width="5.57421875" style="28" customWidth="1"/>
    <col min="12" max="15" width="5.57421875" style="58" customWidth="1"/>
    <col min="16" max="19" width="5.57421875" style="6" customWidth="1"/>
    <col min="20" max="23" width="5.57421875" style="59" customWidth="1"/>
    <col min="24" max="24" width="9.00390625" style="2" customWidth="1"/>
    <col min="25" max="25" width="5.7109375" style="2" customWidth="1"/>
    <col min="26" max="33" width="5.57421875" style="2" customWidth="1"/>
    <col min="34" max="37" width="5.57421875" style="58" customWidth="1"/>
    <col min="38" max="38" width="5.57421875" style="2" customWidth="1"/>
    <col min="39" max="42" width="5.57421875" style="58" customWidth="1"/>
    <col min="43" max="46" width="5.57421875" style="28" customWidth="1"/>
    <col min="47" max="47" width="9.00390625" style="2" customWidth="1"/>
    <col min="48" max="48" width="5.7109375" style="2" customWidth="1"/>
    <col min="49" max="49" width="10.28125" style="2" customWidth="1"/>
    <col min="50" max="50" width="7.00390625" style="0" customWidth="1"/>
  </cols>
  <sheetData>
    <row r="1" spans="1:50" ht="19.5" customHeight="1" thickBot="1">
      <c r="A1" s="446" t="s">
        <v>39</v>
      </c>
      <c r="B1" s="454" t="s">
        <v>70</v>
      </c>
      <c r="C1" s="457" t="s">
        <v>49</v>
      </c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8"/>
      <c r="Z1" s="459" t="s">
        <v>50</v>
      </c>
      <c r="AA1" s="457"/>
      <c r="AB1" s="457"/>
      <c r="AC1" s="457"/>
      <c r="AD1" s="457"/>
      <c r="AE1" s="457"/>
      <c r="AF1" s="457"/>
      <c r="AG1" s="457"/>
      <c r="AH1" s="457"/>
      <c r="AI1" s="457"/>
      <c r="AJ1" s="457"/>
      <c r="AK1" s="457"/>
      <c r="AL1" s="457"/>
      <c r="AM1" s="457"/>
      <c r="AN1" s="457"/>
      <c r="AO1" s="457"/>
      <c r="AP1" s="457"/>
      <c r="AQ1" s="457"/>
      <c r="AR1" s="457"/>
      <c r="AS1" s="457"/>
      <c r="AT1" s="457"/>
      <c r="AU1" s="457"/>
      <c r="AV1" s="458"/>
      <c r="AW1" s="450" t="s">
        <v>40</v>
      </c>
      <c r="AX1" s="450" t="s">
        <v>41</v>
      </c>
    </row>
    <row r="2" spans="1:50" ht="19.5" customHeight="1" thickBot="1">
      <c r="A2" s="447"/>
      <c r="B2" s="455"/>
      <c r="C2" s="460" t="s">
        <v>129</v>
      </c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50" t="s">
        <v>42</v>
      </c>
      <c r="Y2" s="450" t="s">
        <v>38</v>
      </c>
      <c r="Z2" s="461" t="s">
        <v>129</v>
      </c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0"/>
      <c r="AL2" s="460"/>
      <c r="AM2" s="460"/>
      <c r="AN2" s="460"/>
      <c r="AO2" s="460"/>
      <c r="AP2" s="460"/>
      <c r="AQ2" s="460"/>
      <c r="AR2" s="460"/>
      <c r="AS2" s="460"/>
      <c r="AT2" s="460"/>
      <c r="AU2" s="450" t="s">
        <v>42</v>
      </c>
      <c r="AV2" s="450" t="s">
        <v>38</v>
      </c>
      <c r="AW2" s="451"/>
      <c r="AX2" s="451"/>
    </row>
    <row r="3" spans="1:50" s="121" customFormat="1" ht="141.75" customHeight="1" thickBot="1">
      <c r="A3" s="447"/>
      <c r="B3" s="456"/>
      <c r="C3" s="122" t="s">
        <v>206</v>
      </c>
      <c r="D3" s="123" t="s">
        <v>205</v>
      </c>
      <c r="E3" s="123" t="s">
        <v>207</v>
      </c>
      <c r="F3" s="123" t="s">
        <v>208</v>
      </c>
      <c r="G3" s="123" t="s">
        <v>128</v>
      </c>
      <c r="H3" s="123" t="s">
        <v>209</v>
      </c>
      <c r="I3" s="123" t="s">
        <v>210</v>
      </c>
      <c r="J3" s="123" t="s">
        <v>211</v>
      </c>
      <c r="K3" s="123" t="s">
        <v>212</v>
      </c>
      <c r="L3" s="123" t="s">
        <v>213</v>
      </c>
      <c r="M3" s="123" t="s">
        <v>214</v>
      </c>
      <c r="N3" s="123" t="s">
        <v>215</v>
      </c>
      <c r="O3" s="123" t="s">
        <v>216</v>
      </c>
      <c r="P3" s="123" t="s">
        <v>217</v>
      </c>
      <c r="Q3" s="123" t="s">
        <v>218</v>
      </c>
      <c r="R3" s="123" t="s">
        <v>219</v>
      </c>
      <c r="S3" s="123" t="s">
        <v>220</v>
      </c>
      <c r="T3" s="123" t="s">
        <v>221</v>
      </c>
      <c r="U3" s="123" t="s">
        <v>222</v>
      </c>
      <c r="V3" s="123" t="s">
        <v>223</v>
      </c>
      <c r="W3" s="124" t="s">
        <v>224</v>
      </c>
      <c r="X3" s="452"/>
      <c r="Y3" s="453"/>
      <c r="Z3" s="122" t="s">
        <v>206</v>
      </c>
      <c r="AA3" s="123" t="s">
        <v>205</v>
      </c>
      <c r="AB3" s="123" t="s">
        <v>207</v>
      </c>
      <c r="AC3" s="123" t="s">
        <v>208</v>
      </c>
      <c r="AD3" s="123" t="s">
        <v>128</v>
      </c>
      <c r="AE3" s="123" t="s">
        <v>209</v>
      </c>
      <c r="AF3" s="123" t="s">
        <v>210</v>
      </c>
      <c r="AG3" s="123" t="s">
        <v>211</v>
      </c>
      <c r="AH3" s="123" t="s">
        <v>212</v>
      </c>
      <c r="AI3" s="123" t="s">
        <v>213</v>
      </c>
      <c r="AJ3" s="123" t="s">
        <v>214</v>
      </c>
      <c r="AK3" s="123" t="s">
        <v>215</v>
      </c>
      <c r="AL3" s="123" t="s">
        <v>216</v>
      </c>
      <c r="AM3" s="123" t="s">
        <v>217</v>
      </c>
      <c r="AN3" s="123" t="s">
        <v>218</v>
      </c>
      <c r="AO3" s="123" t="s">
        <v>219</v>
      </c>
      <c r="AP3" s="123" t="s">
        <v>220</v>
      </c>
      <c r="AQ3" s="123" t="s">
        <v>221</v>
      </c>
      <c r="AR3" s="123" t="s">
        <v>222</v>
      </c>
      <c r="AS3" s="123" t="s">
        <v>223</v>
      </c>
      <c r="AT3" s="124" t="s">
        <v>224</v>
      </c>
      <c r="AU3" s="452"/>
      <c r="AV3" s="451"/>
      <c r="AW3" s="451"/>
      <c r="AX3" s="451"/>
    </row>
    <row r="4" spans="1:50" ht="16.5" customHeight="1">
      <c r="A4" s="15">
        <v>1</v>
      </c>
      <c r="B4" s="386" t="s">
        <v>100</v>
      </c>
      <c r="C4" s="343">
        <v>90</v>
      </c>
      <c r="D4" s="317">
        <v>195</v>
      </c>
      <c r="E4" s="317">
        <v>430</v>
      </c>
      <c r="F4" s="127"/>
      <c r="G4" s="127"/>
      <c r="H4" s="317">
        <v>462</v>
      </c>
      <c r="I4" s="317">
        <v>409</v>
      </c>
      <c r="J4" s="317">
        <v>420</v>
      </c>
      <c r="K4" s="317">
        <v>530</v>
      </c>
      <c r="L4" s="317">
        <v>483</v>
      </c>
      <c r="M4" s="317">
        <v>430</v>
      </c>
      <c r="N4" s="317">
        <v>314</v>
      </c>
      <c r="O4" s="317">
        <v>165</v>
      </c>
      <c r="P4" s="317">
        <v>360</v>
      </c>
      <c r="Q4" s="317">
        <v>519</v>
      </c>
      <c r="R4" s="317">
        <v>516</v>
      </c>
      <c r="S4" s="317">
        <v>474</v>
      </c>
      <c r="T4" s="317"/>
      <c r="U4" s="317">
        <v>165</v>
      </c>
      <c r="V4" s="317">
        <v>210</v>
      </c>
      <c r="W4" s="318">
        <v>420</v>
      </c>
      <c r="X4" s="310">
        <f aca="true" t="shared" si="0" ref="X4:X36">W4+V4+U4+T4+S4+R4+Q4+P4+O4+N4+M4+L4+K4+J4+I4+H4+G4+F4+E4+D4+C4</f>
        <v>6592</v>
      </c>
      <c r="Y4" s="30">
        <v>2</v>
      </c>
      <c r="Z4" s="357">
        <v>90</v>
      </c>
      <c r="AA4" s="317">
        <v>195</v>
      </c>
      <c r="AB4" s="317">
        <v>514</v>
      </c>
      <c r="AC4" s="127"/>
      <c r="AD4" s="127"/>
      <c r="AE4" s="317">
        <v>502</v>
      </c>
      <c r="AF4" s="317">
        <v>469</v>
      </c>
      <c r="AG4" s="317">
        <v>420</v>
      </c>
      <c r="AH4" s="317">
        <v>507</v>
      </c>
      <c r="AI4" s="317">
        <v>479</v>
      </c>
      <c r="AJ4" s="317">
        <v>469</v>
      </c>
      <c r="AK4" s="317">
        <v>479</v>
      </c>
      <c r="AL4" s="317">
        <v>165</v>
      </c>
      <c r="AM4" s="317">
        <v>360</v>
      </c>
      <c r="AN4" s="317">
        <v>483</v>
      </c>
      <c r="AO4" s="317">
        <v>474</v>
      </c>
      <c r="AP4" s="317">
        <v>507</v>
      </c>
      <c r="AQ4" s="317"/>
      <c r="AR4" s="317">
        <v>165</v>
      </c>
      <c r="AS4" s="317">
        <v>210</v>
      </c>
      <c r="AT4" s="318">
        <v>450</v>
      </c>
      <c r="AU4" s="347">
        <f aca="true" t="shared" si="1" ref="AU4:AU36">AT4+AS4+AR4+AQ4+AP4+AO4+AN4+AM4+AL4+AK4+AJ4+AI4+AH4+AG4+AF4+AE4+AD4+AC4+AB4+AA4+Z4</f>
        <v>6938</v>
      </c>
      <c r="AV4" s="355">
        <v>2</v>
      </c>
      <c r="AW4" s="358">
        <f aca="true" t="shared" si="2" ref="AW4:AW36">X4+AU4</f>
        <v>13530</v>
      </c>
      <c r="AX4" s="61">
        <v>1</v>
      </c>
    </row>
    <row r="5" spans="1:50" ht="16.5" customHeight="1">
      <c r="A5" s="16">
        <v>2</v>
      </c>
      <c r="B5" s="387" t="s">
        <v>101</v>
      </c>
      <c r="C5" s="344">
        <v>67.5</v>
      </c>
      <c r="D5" s="292">
        <v>180</v>
      </c>
      <c r="E5" s="292">
        <v>500</v>
      </c>
      <c r="F5" s="126"/>
      <c r="G5" s="126"/>
      <c r="H5" s="292">
        <v>491</v>
      </c>
      <c r="I5" s="292">
        <v>420</v>
      </c>
      <c r="J5" s="292">
        <v>450</v>
      </c>
      <c r="K5" s="292">
        <v>500</v>
      </c>
      <c r="L5" s="292">
        <v>491</v>
      </c>
      <c r="M5" s="292">
        <v>408</v>
      </c>
      <c r="N5" s="292">
        <v>480</v>
      </c>
      <c r="O5" s="292">
        <v>180</v>
      </c>
      <c r="P5" s="292">
        <v>310</v>
      </c>
      <c r="Q5" s="292">
        <v>439</v>
      </c>
      <c r="R5" s="292">
        <v>500</v>
      </c>
      <c r="S5" s="292">
        <v>481</v>
      </c>
      <c r="T5" s="292"/>
      <c r="U5" s="292">
        <v>225</v>
      </c>
      <c r="V5" s="292">
        <v>155</v>
      </c>
      <c r="W5" s="345">
        <v>450</v>
      </c>
      <c r="X5" s="311">
        <f t="shared" si="0"/>
        <v>6727.5</v>
      </c>
      <c r="Y5" s="19">
        <v>1</v>
      </c>
      <c r="Z5" s="351">
        <v>67.5</v>
      </c>
      <c r="AA5" s="292">
        <v>180</v>
      </c>
      <c r="AB5" s="292">
        <v>469</v>
      </c>
      <c r="AC5" s="126"/>
      <c r="AD5" s="126"/>
      <c r="AE5" s="292">
        <v>455</v>
      </c>
      <c r="AF5" s="292">
        <v>495</v>
      </c>
      <c r="AG5" s="292">
        <v>360</v>
      </c>
      <c r="AH5" s="292">
        <v>474</v>
      </c>
      <c r="AI5" s="292">
        <v>478</v>
      </c>
      <c r="AJ5" s="292">
        <v>478</v>
      </c>
      <c r="AK5" s="292">
        <v>465</v>
      </c>
      <c r="AL5" s="292">
        <v>180</v>
      </c>
      <c r="AM5" s="292">
        <v>390</v>
      </c>
      <c r="AN5" s="292">
        <v>469</v>
      </c>
      <c r="AO5" s="292">
        <v>447</v>
      </c>
      <c r="AP5" s="292">
        <v>477</v>
      </c>
      <c r="AQ5" s="292"/>
      <c r="AR5" s="292">
        <v>225</v>
      </c>
      <c r="AS5" s="292">
        <v>155</v>
      </c>
      <c r="AT5" s="345">
        <v>420</v>
      </c>
      <c r="AU5" s="354">
        <f t="shared" si="1"/>
        <v>6684.5</v>
      </c>
      <c r="AV5" s="356">
        <v>3</v>
      </c>
      <c r="AW5" s="359">
        <f t="shared" si="2"/>
        <v>13412</v>
      </c>
      <c r="AX5" s="62">
        <v>2</v>
      </c>
    </row>
    <row r="6" spans="1:50" ht="16.5" customHeight="1">
      <c r="A6" s="16">
        <v>3</v>
      </c>
      <c r="B6" s="388" t="s">
        <v>108</v>
      </c>
      <c r="C6" s="344">
        <v>112.5</v>
      </c>
      <c r="D6" s="292">
        <v>225</v>
      </c>
      <c r="E6" s="292">
        <v>514</v>
      </c>
      <c r="F6" s="126"/>
      <c r="G6" s="126"/>
      <c r="H6" s="292">
        <v>248</v>
      </c>
      <c r="I6" s="292">
        <v>273</v>
      </c>
      <c r="J6" s="305">
        <v>57.5</v>
      </c>
      <c r="K6" s="292">
        <v>220</v>
      </c>
      <c r="L6" s="292">
        <v>240</v>
      </c>
      <c r="M6" s="292">
        <v>520</v>
      </c>
      <c r="N6" s="292">
        <v>436</v>
      </c>
      <c r="O6" s="292">
        <v>225</v>
      </c>
      <c r="P6" s="292">
        <v>420</v>
      </c>
      <c r="Q6" s="292">
        <v>346</v>
      </c>
      <c r="R6" s="292">
        <v>321</v>
      </c>
      <c r="S6" s="292">
        <v>332</v>
      </c>
      <c r="T6" s="292"/>
      <c r="U6" s="292">
        <v>155</v>
      </c>
      <c r="V6" s="292">
        <v>195</v>
      </c>
      <c r="W6" s="345">
        <v>310</v>
      </c>
      <c r="X6" s="311">
        <f t="shared" si="0"/>
        <v>5150</v>
      </c>
      <c r="Y6" s="19">
        <v>7</v>
      </c>
      <c r="Z6" s="351">
        <v>112.5</v>
      </c>
      <c r="AA6" s="292">
        <v>225</v>
      </c>
      <c r="AB6" s="292">
        <v>532</v>
      </c>
      <c r="AC6" s="126"/>
      <c r="AD6" s="126"/>
      <c r="AE6" s="292">
        <v>561</v>
      </c>
      <c r="AF6" s="292">
        <v>548</v>
      </c>
      <c r="AG6" s="292">
        <v>450</v>
      </c>
      <c r="AH6" s="292">
        <v>519</v>
      </c>
      <c r="AI6" s="292">
        <v>500</v>
      </c>
      <c r="AJ6" s="292">
        <v>489</v>
      </c>
      <c r="AK6" s="292">
        <v>529</v>
      </c>
      <c r="AL6" s="292">
        <v>225</v>
      </c>
      <c r="AM6" s="292">
        <v>450</v>
      </c>
      <c r="AN6" s="292">
        <v>530</v>
      </c>
      <c r="AO6" s="292">
        <v>564</v>
      </c>
      <c r="AP6" s="292">
        <v>533</v>
      </c>
      <c r="AQ6" s="292"/>
      <c r="AR6" s="292">
        <v>155</v>
      </c>
      <c r="AS6" s="292">
        <v>195</v>
      </c>
      <c r="AT6" s="345">
        <v>330</v>
      </c>
      <c r="AU6" s="354">
        <f t="shared" si="1"/>
        <v>7447.5</v>
      </c>
      <c r="AV6" s="356">
        <v>1</v>
      </c>
      <c r="AW6" s="359">
        <f t="shared" si="2"/>
        <v>12597.5</v>
      </c>
      <c r="AX6" s="62">
        <v>3</v>
      </c>
    </row>
    <row r="7" spans="1:50" ht="16.5" customHeight="1">
      <c r="A7" s="16">
        <v>4</v>
      </c>
      <c r="B7" s="387" t="s">
        <v>104</v>
      </c>
      <c r="C7" s="344">
        <v>97.5</v>
      </c>
      <c r="D7" s="292">
        <v>165</v>
      </c>
      <c r="E7" s="292">
        <v>409</v>
      </c>
      <c r="F7" s="126"/>
      <c r="G7" s="126"/>
      <c r="H7" s="292">
        <v>410</v>
      </c>
      <c r="I7" s="292">
        <v>430</v>
      </c>
      <c r="J7" s="292">
        <v>250</v>
      </c>
      <c r="K7" s="292">
        <v>420</v>
      </c>
      <c r="L7" s="292">
        <v>324</v>
      </c>
      <c r="M7" s="292">
        <v>443</v>
      </c>
      <c r="N7" s="292">
        <v>390</v>
      </c>
      <c r="O7" s="292">
        <v>210</v>
      </c>
      <c r="P7" s="292">
        <v>230</v>
      </c>
      <c r="Q7" s="292">
        <v>438</v>
      </c>
      <c r="R7" s="292">
        <v>389</v>
      </c>
      <c r="S7" s="292">
        <v>366</v>
      </c>
      <c r="T7" s="292"/>
      <c r="U7" s="292">
        <v>145</v>
      </c>
      <c r="V7" s="292">
        <v>165</v>
      </c>
      <c r="W7" s="345">
        <v>290</v>
      </c>
      <c r="X7" s="311">
        <f t="shared" si="0"/>
        <v>5571.5</v>
      </c>
      <c r="Y7" s="19">
        <v>5</v>
      </c>
      <c r="Z7" s="351">
        <v>97.5</v>
      </c>
      <c r="AA7" s="292">
        <v>165</v>
      </c>
      <c r="AB7" s="292">
        <v>446</v>
      </c>
      <c r="AC7" s="126"/>
      <c r="AD7" s="126"/>
      <c r="AE7" s="292">
        <v>299</v>
      </c>
      <c r="AF7" s="292">
        <v>367</v>
      </c>
      <c r="AG7" s="305">
        <v>217.5</v>
      </c>
      <c r="AH7" s="292">
        <v>451</v>
      </c>
      <c r="AI7" s="292">
        <v>473</v>
      </c>
      <c r="AJ7" s="292">
        <v>483</v>
      </c>
      <c r="AK7" s="292">
        <v>442</v>
      </c>
      <c r="AL7" s="292">
        <v>210</v>
      </c>
      <c r="AM7" s="292">
        <v>330</v>
      </c>
      <c r="AN7" s="292">
        <v>481</v>
      </c>
      <c r="AO7" s="292">
        <v>480</v>
      </c>
      <c r="AP7" s="292">
        <v>463</v>
      </c>
      <c r="AQ7" s="292"/>
      <c r="AR7" s="292">
        <v>145</v>
      </c>
      <c r="AS7" s="292">
        <v>165</v>
      </c>
      <c r="AT7" s="345">
        <v>390</v>
      </c>
      <c r="AU7" s="354">
        <f t="shared" si="1"/>
        <v>6105</v>
      </c>
      <c r="AV7" s="356">
        <v>5</v>
      </c>
      <c r="AW7" s="359">
        <f t="shared" si="2"/>
        <v>11676.5</v>
      </c>
      <c r="AX7" s="62">
        <v>4</v>
      </c>
    </row>
    <row r="8" spans="1:50" ht="16.5" customHeight="1">
      <c r="A8" s="16">
        <v>5</v>
      </c>
      <c r="B8" s="387" t="s">
        <v>105</v>
      </c>
      <c r="C8" s="344">
        <v>62.5</v>
      </c>
      <c r="D8" s="292">
        <v>145</v>
      </c>
      <c r="E8" s="292">
        <v>341</v>
      </c>
      <c r="F8" s="126"/>
      <c r="G8" s="126"/>
      <c r="H8" s="292">
        <v>349</v>
      </c>
      <c r="I8" s="292">
        <v>346</v>
      </c>
      <c r="J8" s="292">
        <v>390</v>
      </c>
      <c r="K8" s="305">
        <v>355.5</v>
      </c>
      <c r="L8" s="305">
        <v>334.5</v>
      </c>
      <c r="M8" s="305">
        <v>324.5</v>
      </c>
      <c r="N8" s="292">
        <v>401</v>
      </c>
      <c r="O8" s="292">
        <v>195</v>
      </c>
      <c r="P8" s="292">
        <v>290</v>
      </c>
      <c r="Q8" s="292">
        <v>382</v>
      </c>
      <c r="R8" s="292">
        <v>367</v>
      </c>
      <c r="S8" s="292">
        <v>343</v>
      </c>
      <c r="T8" s="292"/>
      <c r="U8" s="292">
        <v>115</v>
      </c>
      <c r="V8" s="292">
        <v>145</v>
      </c>
      <c r="W8" s="345">
        <v>250</v>
      </c>
      <c r="X8" s="311">
        <f t="shared" si="0"/>
        <v>5136</v>
      </c>
      <c r="Y8" s="19">
        <v>8</v>
      </c>
      <c r="Z8" s="350">
        <v>55</v>
      </c>
      <c r="AA8" s="292">
        <v>145</v>
      </c>
      <c r="AB8" s="292">
        <v>458</v>
      </c>
      <c r="AC8" s="126"/>
      <c r="AD8" s="126"/>
      <c r="AE8" s="292">
        <v>449</v>
      </c>
      <c r="AF8" s="292">
        <v>458</v>
      </c>
      <c r="AG8" s="292">
        <v>310</v>
      </c>
      <c r="AH8" s="292">
        <v>453</v>
      </c>
      <c r="AI8" s="292">
        <v>444</v>
      </c>
      <c r="AJ8" s="292">
        <v>493</v>
      </c>
      <c r="AK8" s="292">
        <v>454</v>
      </c>
      <c r="AL8" s="292">
        <v>195</v>
      </c>
      <c r="AM8" s="292">
        <v>420</v>
      </c>
      <c r="AN8" s="292">
        <v>454</v>
      </c>
      <c r="AO8" s="292">
        <v>434</v>
      </c>
      <c r="AP8" s="292">
        <v>459</v>
      </c>
      <c r="AQ8" s="292"/>
      <c r="AR8" s="292">
        <v>115</v>
      </c>
      <c r="AS8" s="292">
        <v>145</v>
      </c>
      <c r="AT8" s="345">
        <v>360</v>
      </c>
      <c r="AU8" s="354">
        <f t="shared" si="1"/>
        <v>6301</v>
      </c>
      <c r="AV8" s="356">
        <v>4</v>
      </c>
      <c r="AW8" s="359">
        <f t="shared" si="2"/>
        <v>11437</v>
      </c>
      <c r="AX8" s="62">
        <v>5</v>
      </c>
    </row>
    <row r="9" spans="1:50" ht="16.5" customHeight="1">
      <c r="A9" s="16">
        <v>6</v>
      </c>
      <c r="B9" s="387" t="s">
        <v>102</v>
      </c>
      <c r="C9" s="344">
        <v>72.5</v>
      </c>
      <c r="D9" s="292">
        <v>155</v>
      </c>
      <c r="E9" s="292">
        <v>405</v>
      </c>
      <c r="F9" s="126"/>
      <c r="G9" s="126"/>
      <c r="H9" s="292">
        <v>440</v>
      </c>
      <c r="I9" s="292">
        <v>504</v>
      </c>
      <c r="J9" s="292">
        <v>270</v>
      </c>
      <c r="K9" s="292">
        <v>366</v>
      </c>
      <c r="L9" s="292">
        <v>380</v>
      </c>
      <c r="M9" s="292">
        <v>425</v>
      </c>
      <c r="N9" s="292">
        <v>410</v>
      </c>
      <c r="O9" s="292">
        <v>155</v>
      </c>
      <c r="P9" s="292">
        <v>450</v>
      </c>
      <c r="Q9" s="292">
        <v>310</v>
      </c>
      <c r="R9" s="292">
        <v>435</v>
      </c>
      <c r="S9" s="292">
        <v>441</v>
      </c>
      <c r="T9" s="292"/>
      <c r="U9" s="292">
        <v>105</v>
      </c>
      <c r="V9" s="292">
        <v>180</v>
      </c>
      <c r="W9" s="345">
        <v>360</v>
      </c>
      <c r="X9" s="311">
        <f t="shared" si="0"/>
        <v>5863.5</v>
      </c>
      <c r="Y9" s="19">
        <v>3</v>
      </c>
      <c r="Z9" s="351">
        <v>72.5</v>
      </c>
      <c r="AA9" s="292">
        <v>155</v>
      </c>
      <c r="AB9" s="292">
        <v>383</v>
      </c>
      <c r="AC9" s="126"/>
      <c r="AD9" s="126"/>
      <c r="AE9" s="292">
        <v>399</v>
      </c>
      <c r="AF9" s="292">
        <v>373</v>
      </c>
      <c r="AG9" s="292">
        <v>390</v>
      </c>
      <c r="AH9" s="292">
        <v>390</v>
      </c>
      <c r="AI9" s="292">
        <v>392</v>
      </c>
      <c r="AJ9" s="292">
        <v>398</v>
      </c>
      <c r="AK9" s="292">
        <v>405</v>
      </c>
      <c r="AL9" s="292">
        <v>155</v>
      </c>
      <c r="AM9" s="292">
        <v>290</v>
      </c>
      <c r="AN9" s="305">
        <v>177.5</v>
      </c>
      <c r="AO9" s="292">
        <v>388</v>
      </c>
      <c r="AP9" s="292">
        <v>406</v>
      </c>
      <c r="AQ9" s="292"/>
      <c r="AR9" s="292">
        <v>105</v>
      </c>
      <c r="AS9" s="292">
        <v>180</v>
      </c>
      <c r="AT9" s="345">
        <v>250</v>
      </c>
      <c r="AU9" s="354">
        <f t="shared" si="1"/>
        <v>5309</v>
      </c>
      <c r="AV9" s="356">
        <v>6</v>
      </c>
      <c r="AW9" s="359">
        <f t="shared" si="2"/>
        <v>11172.5</v>
      </c>
      <c r="AX9" s="62">
        <v>6</v>
      </c>
    </row>
    <row r="10" spans="1:50" ht="16.5" customHeight="1">
      <c r="A10" s="16">
        <v>7</v>
      </c>
      <c r="B10" s="387" t="s">
        <v>106</v>
      </c>
      <c r="C10" s="346">
        <v>55</v>
      </c>
      <c r="D10" s="126"/>
      <c r="E10" s="292">
        <v>447</v>
      </c>
      <c r="F10" s="126"/>
      <c r="G10" s="126"/>
      <c r="H10" s="292">
        <v>444</v>
      </c>
      <c r="I10" s="292">
        <v>343</v>
      </c>
      <c r="J10" s="292">
        <v>220</v>
      </c>
      <c r="K10" s="292">
        <v>339</v>
      </c>
      <c r="L10" s="292">
        <v>458</v>
      </c>
      <c r="M10" s="292">
        <v>409</v>
      </c>
      <c r="N10" s="292">
        <v>451</v>
      </c>
      <c r="O10" s="292">
        <v>135</v>
      </c>
      <c r="P10" s="292">
        <v>390</v>
      </c>
      <c r="Q10" s="292">
        <v>443</v>
      </c>
      <c r="R10" s="292">
        <v>496</v>
      </c>
      <c r="S10" s="292">
        <v>424</v>
      </c>
      <c r="T10" s="292"/>
      <c r="U10" s="292">
        <v>90</v>
      </c>
      <c r="V10" s="292">
        <v>115</v>
      </c>
      <c r="W10" s="345">
        <v>330</v>
      </c>
      <c r="X10" s="311">
        <f t="shared" si="0"/>
        <v>5589</v>
      </c>
      <c r="Y10" s="19">
        <v>4</v>
      </c>
      <c r="Z10" s="351">
        <v>62.5</v>
      </c>
      <c r="AA10" s="126"/>
      <c r="AB10" s="292">
        <v>362</v>
      </c>
      <c r="AC10" s="126"/>
      <c r="AD10" s="126"/>
      <c r="AE10" s="292">
        <v>293</v>
      </c>
      <c r="AF10" s="292">
        <v>275</v>
      </c>
      <c r="AG10" s="292">
        <v>330</v>
      </c>
      <c r="AH10" s="292">
        <v>392</v>
      </c>
      <c r="AI10" s="292">
        <v>397</v>
      </c>
      <c r="AJ10" s="292">
        <v>331</v>
      </c>
      <c r="AK10" s="292">
        <v>394</v>
      </c>
      <c r="AL10" s="292">
        <v>135</v>
      </c>
      <c r="AM10" s="292">
        <v>310</v>
      </c>
      <c r="AN10" s="292">
        <v>380</v>
      </c>
      <c r="AO10" s="292">
        <v>378</v>
      </c>
      <c r="AP10" s="292">
        <v>384</v>
      </c>
      <c r="AQ10" s="292"/>
      <c r="AR10" s="292">
        <v>90</v>
      </c>
      <c r="AS10" s="292">
        <v>115</v>
      </c>
      <c r="AT10" s="345">
        <v>270</v>
      </c>
      <c r="AU10" s="354">
        <f t="shared" si="1"/>
        <v>4898.5</v>
      </c>
      <c r="AV10" s="356">
        <v>7</v>
      </c>
      <c r="AW10" s="359">
        <f t="shared" si="2"/>
        <v>10487.5</v>
      </c>
      <c r="AX10" s="62">
        <v>7</v>
      </c>
    </row>
    <row r="11" spans="1:50" ht="16.5" customHeight="1">
      <c r="A11" s="16">
        <v>8</v>
      </c>
      <c r="B11" s="387" t="s">
        <v>103</v>
      </c>
      <c r="C11" s="344">
        <v>52.5</v>
      </c>
      <c r="D11" s="292">
        <v>135</v>
      </c>
      <c r="E11" s="292">
        <v>364</v>
      </c>
      <c r="F11" s="126"/>
      <c r="G11" s="126"/>
      <c r="H11" s="292">
        <v>138</v>
      </c>
      <c r="I11" s="292">
        <v>311</v>
      </c>
      <c r="J11" s="126"/>
      <c r="K11" s="292">
        <v>348</v>
      </c>
      <c r="L11" s="292">
        <v>280</v>
      </c>
      <c r="M11" s="305">
        <v>346.5</v>
      </c>
      <c r="N11" s="292">
        <v>460</v>
      </c>
      <c r="O11" s="292">
        <v>125</v>
      </c>
      <c r="P11" s="292">
        <v>270</v>
      </c>
      <c r="Q11" s="292">
        <v>332</v>
      </c>
      <c r="R11" s="292">
        <v>317</v>
      </c>
      <c r="S11" s="292">
        <v>333</v>
      </c>
      <c r="T11" s="292"/>
      <c r="U11" s="292">
        <v>95</v>
      </c>
      <c r="V11" s="292">
        <v>135</v>
      </c>
      <c r="W11" s="345">
        <v>220</v>
      </c>
      <c r="X11" s="311">
        <f t="shared" si="0"/>
        <v>4262</v>
      </c>
      <c r="Y11" s="19">
        <v>12</v>
      </c>
      <c r="Z11" s="351">
        <v>52.5</v>
      </c>
      <c r="AA11" s="292">
        <v>135</v>
      </c>
      <c r="AB11" s="305">
        <v>331.5</v>
      </c>
      <c r="AC11" s="126"/>
      <c r="AD11" s="126"/>
      <c r="AE11" s="292">
        <v>154</v>
      </c>
      <c r="AF11" s="292">
        <v>380</v>
      </c>
      <c r="AG11" s="292">
        <v>270</v>
      </c>
      <c r="AH11" s="305">
        <v>251.5</v>
      </c>
      <c r="AI11" s="292">
        <v>188</v>
      </c>
      <c r="AJ11" s="305">
        <v>338.5</v>
      </c>
      <c r="AK11" s="292">
        <v>380</v>
      </c>
      <c r="AL11" s="292">
        <v>125</v>
      </c>
      <c r="AM11" s="292">
        <v>270</v>
      </c>
      <c r="AN11" s="305">
        <v>320.5</v>
      </c>
      <c r="AO11" s="305">
        <v>315.5</v>
      </c>
      <c r="AP11" s="292">
        <v>341</v>
      </c>
      <c r="AQ11" s="292"/>
      <c r="AR11" s="292">
        <v>95</v>
      </c>
      <c r="AS11" s="292">
        <v>135</v>
      </c>
      <c r="AT11" s="345">
        <v>230</v>
      </c>
      <c r="AU11" s="354">
        <f t="shared" si="1"/>
        <v>4313</v>
      </c>
      <c r="AV11" s="356">
        <v>8</v>
      </c>
      <c r="AW11" s="359">
        <f t="shared" si="2"/>
        <v>8575</v>
      </c>
      <c r="AX11" s="62">
        <v>8</v>
      </c>
    </row>
    <row r="12" spans="1:50" ht="16.5" customHeight="1">
      <c r="A12" s="16">
        <v>9</v>
      </c>
      <c r="B12" s="387" t="s">
        <v>109</v>
      </c>
      <c r="C12" s="128"/>
      <c r="D12" s="292">
        <v>210</v>
      </c>
      <c r="E12" s="292">
        <v>392</v>
      </c>
      <c r="F12" s="126"/>
      <c r="G12" s="126"/>
      <c r="H12" s="292">
        <v>409</v>
      </c>
      <c r="I12" s="292">
        <v>433</v>
      </c>
      <c r="J12" s="292">
        <v>290</v>
      </c>
      <c r="K12" s="292">
        <v>394</v>
      </c>
      <c r="L12" s="292">
        <v>393</v>
      </c>
      <c r="M12" s="292">
        <v>336</v>
      </c>
      <c r="N12" s="305">
        <v>408.5</v>
      </c>
      <c r="O12" s="292">
        <v>100</v>
      </c>
      <c r="P12" s="292">
        <v>220</v>
      </c>
      <c r="Q12" s="305">
        <v>352.5</v>
      </c>
      <c r="R12" s="305">
        <v>343.5</v>
      </c>
      <c r="S12" s="292">
        <v>353</v>
      </c>
      <c r="T12" s="292"/>
      <c r="U12" s="292">
        <v>85</v>
      </c>
      <c r="V12" s="292">
        <v>225</v>
      </c>
      <c r="W12" s="345">
        <v>390</v>
      </c>
      <c r="X12" s="311">
        <f t="shared" si="0"/>
        <v>5334.5</v>
      </c>
      <c r="Y12" s="19">
        <v>6</v>
      </c>
      <c r="Z12" s="342"/>
      <c r="AA12" s="292">
        <v>210</v>
      </c>
      <c r="AB12" s="292">
        <v>344</v>
      </c>
      <c r="AC12" s="126"/>
      <c r="AD12" s="126"/>
      <c r="AE12" s="292">
        <v>211</v>
      </c>
      <c r="AF12" s="126"/>
      <c r="AG12" s="126"/>
      <c r="AH12" s="126"/>
      <c r="AI12" s="126"/>
      <c r="AJ12" s="292">
        <v>260</v>
      </c>
      <c r="AK12" s="305">
        <v>288.5</v>
      </c>
      <c r="AL12" s="292">
        <v>100</v>
      </c>
      <c r="AM12" s="292">
        <v>250</v>
      </c>
      <c r="AN12" s="305">
        <v>91.5</v>
      </c>
      <c r="AO12" s="305">
        <v>215.5</v>
      </c>
      <c r="AP12" s="305">
        <v>334.5</v>
      </c>
      <c r="AQ12" s="305"/>
      <c r="AR12" s="292">
        <v>85</v>
      </c>
      <c r="AS12" s="292">
        <v>225</v>
      </c>
      <c r="AT12" s="345">
        <v>310</v>
      </c>
      <c r="AU12" s="354">
        <f t="shared" si="1"/>
        <v>2925</v>
      </c>
      <c r="AV12" s="356">
        <v>11</v>
      </c>
      <c r="AW12" s="359">
        <f t="shared" si="2"/>
        <v>8259.5</v>
      </c>
      <c r="AX12" s="62">
        <v>9</v>
      </c>
    </row>
    <row r="13" spans="1:50" ht="16.5" customHeight="1">
      <c r="A13" s="16">
        <v>10</v>
      </c>
      <c r="B13" s="387" t="s">
        <v>107</v>
      </c>
      <c r="C13" s="346">
        <v>50</v>
      </c>
      <c r="D13" s="126"/>
      <c r="E13" s="292">
        <v>399</v>
      </c>
      <c r="F13" s="126"/>
      <c r="G13" s="126"/>
      <c r="H13" s="292">
        <v>160</v>
      </c>
      <c r="I13" s="292">
        <v>361</v>
      </c>
      <c r="J13" s="292">
        <v>360</v>
      </c>
      <c r="K13" s="292">
        <v>52</v>
      </c>
      <c r="L13" s="305">
        <v>212.5</v>
      </c>
      <c r="M13" s="292">
        <v>328</v>
      </c>
      <c r="N13" s="292">
        <v>404</v>
      </c>
      <c r="O13" s="292">
        <v>110</v>
      </c>
      <c r="P13" s="292">
        <v>330</v>
      </c>
      <c r="Q13" s="292">
        <v>389</v>
      </c>
      <c r="R13" s="292">
        <v>377</v>
      </c>
      <c r="S13" s="305">
        <v>343.5</v>
      </c>
      <c r="T13" s="305"/>
      <c r="U13" s="292">
        <v>125</v>
      </c>
      <c r="V13" s="292">
        <v>125</v>
      </c>
      <c r="W13" s="345">
        <v>210</v>
      </c>
      <c r="X13" s="311">
        <f t="shared" si="0"/>
        <v>4336</v>
      </c>
      <c r="Y13" s="19">
        <v>11</v>
      </c>
      <c r="Z13" s="350">
        <v>50</v>
      </c>
      <c r="AA13" s="126"/>
      <c r="AB13" s="292">
        <v>341</v>
      </c>
      <c r="AC13" s="126"/>
      <c r="AD13" s="126"/>
      <c r="AE13" s="292">
        <v>189</v>
      </c>
      <c r="AF13" s="292">
        <v>285</v>
      </c>
      <c r="AG13" s="305">
        <v>72.5</v>
      </c>
      <c r="AH13" s="292">
        <v>211</v>
      </c>
      <c r="AI13" s="292">
        <v>195</v>
      </c>
      <c r="AJ13" s="292">
        <v>341</v>
      </c>
      <c r="AK13" s="292">
        <v>365</v>
      </c>
      <c r="AL13" s="292">
        <v>110</v>
      </c>
      <c r="AM13" s="292">
        <v>220</v>
      </c>
      <c r="AN13" s="292">
        <v>178</v>
      </c>
      <c r="AO13" s="292">
        <v>182</v>
      </c>
      <c r="AP13" s="292">
        <v>258</v>
      </c>
      <c r="AQ13" s="292"/>
      <c r="AR13" s="292">
        <v>125</v>
      </c>
      <c r="AS13" s="292">
        <v>125</v>
      </c>
      <c r="AT13" s="348">
        <v>217.5</v>
      </c>
      <c r="AU13" s="354">
        <f t="shared" si="1"/>
        <v>3465</v>
      </c>
      <c r="AV13" s="356">
        <v>9</v>
      </c>
      <c r="AW13" s="359">
        <f t="shared" si="2"/>
        <v>7801</v>
      </c>
      <c r="AX13" s="62">
        <v>10</v>
      </c>
    </row>
    <row r="14" spans="1:50" ht="16.5" customHeight="1">
      <c r="A14" s="16">
        <v>11</v>
      </c>
      <c r="B14" s="387" t="s">
        <v>112</v>
      </c>
      <c r="C14" s="344">
        <v>82.5</v>
      </c>
      <c r="D14" s="292">
        <v>115</v>
      </c>
      <c r="E14" s="292">
        <v>253</v>
      </c>
      <c r="F14" s="126"/>
      <c r="G14" s="126"/>
      <c r="H14" s="292">
        <v>210</v>
      </c>
      <c r="I14" s="292">
        <v>315</v>
      </c>
      <c r="J14" s="292">
        <v>165</v>
      </c>
      <c r="K14" s="292">
        <v>392</v>
      </c>
      <c r="L14" s="292">
        <v>384</v>
      </c>
      <c r="M14" s="292">
        <v>415</v>
      </c>
      <c r="N14" s="292">
        <v>375</v>
      </c>
      <c r="O14" s="292">
        <v>105</v>
      </c>
      <c r="P14" s="292">
        <v>210</v>
      </c>
      <c r="Q14" s="292">
        <v>420</v>
      </c>
      <c r="R14" s="292">
        <v>392</v>
      </c>
      <c r="S14" s="292">
        <v>373</v>
      </c>
      <c r="T14" s="292"/>
      <c r="U14" s="292">
        <v>195</v>
      </c>
      <c r="V14" s="126"/>
      <c r="W14" s="345">
        <v>230</v>
      </c>
      <c r="X14" s="311">
        <f t="shared" si="0"/>
        <v>4631.5</v>
      </c>
      <c r="Y14" s="19">
        <v>10</v>
      </c>
      <c r="Z14" s="351">
        <v>82.5</v>
      </c>
      <c r="AA14" s="292">
        <v>115</v>
      </c>
      <c r="AB14" s="292">
        <v>182</v>
      </c>
      <c r="AC14" s="126"/>
      <c r="AD14" s="126"/>
      <c r="AE14" s="292">
        <v>110</v>
      </c>
      <c r="AF14" s="292">
        <v>199</v>
      </c>
      <c r="AG14" s="126"/>
      <c r="AH14" s="292">
        <v>204</v>
      </c>
      <c r="AI14" s="292">
        <v>207</v>
      </c>
      <c r="AJ14" s="292">
        <v>169</v>
      </c>
      <c r="AK14" s="292">
        <v>193</v>
      </c>
      <c r="AL14" s="292">
        <v>105</v>
      </c>
      <c r="AM14" s="126"/>
      <c r="AN14" s="292">
        <v>106</v>
      </c>
      <c r="AO14" s="292">
        <v>92</v>
      </c>
      <c r="AP14" s="292">
        <v>179</v>
      </c>
      <c r="AQ14" s="292"/>
      <c r="AR14" s="292">
        <v>195</v>
      </c>
      <c r="AS14" s="126"/>
      <c r="AT14" s="299"/>
      <c r="AU14" s="354">
        <f t="shared" si="1"/>
        <v>2138.5</v>
      </c>
      <c r="AV14" s="356">
        <v>12</v>
      </c>
      <c r="AW14" s="359">
        <f t="shared" si="2"/>
        <v>6770</v>
      </c>
      <c r="AX14" s="62">
        <v>11</v>
      </c>
    </row>
    <row r="15" spans="1:50" ht="16.5" customHeight="1">
      <c r="A15" s="16">
        <v>12</v>
      </c>
      <c r="B15" s="387" t="s">
        <v>113</v>
      </c>
      <c r="C15" s="344">
        <v>57.5</v>
      </c>
      <c r="D15" s="126"/>
      <c r="E15" s="292">
        <v>410</v>
      </c>
      <c r="F15" s="126"/>
      <c r="G15" s="126"/>
      <c r="H15" s="292">
        <v>260</v>
      </c>
      <c r="I15" s="292">
        <v>436</v>
      </c>
      <c r="J15" s="292">
        <v>330</v>
      </c>
      <c r="K15" s="292">
        <v>267</v>
      </c>
      <c r="L15" s="292">
        <v>250</v>
      </c>
      <c r="M15" s="292">
        <v>410</v>
      </c>
      <c r="N15" s="292">
        <v>426</v>
      </c>
      <c r="O15" s="292">
        <v>95</v>
      </c>
      <c r="P15" s="292">
        <v>250</v>
      </c>
      <c r="Q15" s="292">
        <v>433</v>
      </c>
      <c r="R15" s="292">
        <v>406</v>
      </c>
      <c r="S15" s="292">
        <v>490</v>
      </c>
      <c r="T15" s="292"/>
      <c r="U15" s="126"/>
      <c r="V15" s="126"/>
      <c r="W15" s="345">
        <v>270</v>
      </c>
      <c r="X15" s="311">
        <f t="shared" si="0"/>
        <v>4790.5</v>
      </c>
      <c r="Y15" s="19">
        <v>9</v>
      </c>
      <c r="Z15" s="342"/>
      <c r="AA15" s="126"/>
      <c r="AB15" s="292">
        <v>85</v>
      </c>
      <c r="AC15" s="126"/>
      <c r="AD15" s="126"/>
      <c r="AE15" s="292">
        <v>91</v>
      </c>
      <c r="AF15" s="126"/>
      <c r="AG15" s="126"/>
      <c r="AH15" s="292">
        <v>91</v>
      </c>
      <c r="AI15" s="292">
        <v>94</v>
      </c>
      <c r="AJ15" s="292">
        <v>339</v>
      </c>
      <c r="AK15" s="292">
        <v>314</v>
      </c>
      <c r="AL15" s="292">
        <v>95</v>
      </c>
      <c r="AM15" s="292">
        <v>230</v>
      </c>
      <c r="AN15" s="126"/>
      <c r="AO15" s="126"/>
      <c r="AP15" s="126"/>
      <c r="AQ15" s="126"/>
      <c r="AR15" s="126"/>
      <c r="AS15" s="126"/>
      <c r="AT15" s="299"/>
      <c r="AU15" s="354">
        <f t="shared" si="1"/>
        <v>1339</v>
      </c>
      <c r="AV15" s="356">
        <v>16</v>
      </c>
      <c r="AW15" s="359">
        <f t="shared" si="2"/>
        <v>6129.5</v>
      </c>
      <c r="AX15" s="62">
        <v>12</v>
      </c>
    </row>
    <row r="16" spans="1:50" ht="16.5" customHeight="1">
      <c r="A16" s="16">
        <v>13</v>
      </c>
      <c r="B16" s="387" t="s">
        <v>110</v>
      </c>
      <c r="C16" s="346">
        <v>105</v>
      </c>
      <c r="D16" s="292">
        <v>125</v>
      </c>
      <c r="E16" s="292">
        <v>220</v>
      </c>
      <c r="F16" s="126"/>
      <c r="G16" s="126"/>
      <c r="H16" s="292">
        <v>212</v>
      </c>
      <c r="I16" s="292">
        <v>215</v>
      </c>
      <c r="J16" s="292">
        <v>165</v>
      </c>
      <c r="K16" s="292">
        <v>233</v>
      </c>
      <c r="L16" s="292">
        <v>213</v>
      </c>
      <c r="M16" s="292">
        <v>237</v>
      </c>
      <c r="N16" s="292">
        <v>238</v>
      </c>
      <c r="O16" s="292">
        <v>115</v>
      </c>
      <c r="P16" s="126"/>
      <c r="Q16" s="292">
        <v>220</v>
      </c>
      <c r="R16" s="292">
        <v>238</v>
      </c>
      <c r="S16" s="292">
        <v>234</v>
      </c>
      <c r="T16" s="292"/>
      <c r="U16" s="292">
        <v>210</v>
      </c>
      <c r="V16" s="126"/>
      <c r="W16" s="299"/>
      <c r="X16" s="311">
        <f t="shared" si="0"/>
        <v>2980</v>
      </c>
      <c r="Y16" s="19">
        <v>13</v>
      </c>
      <c r="Z16" s="350">
        <v>105</v>
      </c>
      <c r="AA16" s="292">
        <v>125</v>
      </c>
      <c r="AB16" s="292">
        <v>284</v>
      </c>
      <c r="AC16" s="126"/>
      <c r="AD16" s="126"/>
      <c r="AE16" s="292">
        <v>182</v>
      </c>
      <c r="AF16" s="292">
        <v>388</v>
      </c>
      <c r="AG16" s="126"/>
      <c r="AH16" s="292">
        <v>187</v>
      </c>
      <c r="AI16" s="292">
        <v>272</v>
      </c>
      <c r="AJ16" s="305">
        <v>290.5</v>
      </c>
      <c r="AK16" s="305">
        <v>243.5</v>
      </c>
      <c r="AL16" s="292">
        <v>115</v>
      </c>
      <c r="AM16" s="126"/>
      <c r="AN16" s="305">
        <v>265.5</v>
      </c>
      <c r="AO16" s="292">
        <v>267</v>
      </c>
      <c r="AP16" s="292">
        <v>164</v>
      </c>
      <c r="AQ16" s="292"/>
      <c r="AR16" s="292">
        <v>210</v>
      </c>
      <c r="AS16" s="126"/>
      <c r="AT16" s="299"/>
      <c r="AU16" s="354">
        <f t="shared" si="1"/>
        <v>3098.5</v>
      </c>
      <c r="AV16" s="356">
        <v>10</v>
      </c>
      <c r="AW16" s="359">
        <f t="shared" si="2"/>
        <v>6078.5</v>
      </c>
      <c r="AX16" s="62">
        <v>13</v>
      </c>
    </row>
    <row r="17" spans="1:50" ht="16.5" customHeight="1">
      <c r="A17" s="16">
        <v>14</v>
      </c>
      <c r="B17" s="387" t="s">
        <v>117</v>
      </c>
      <c r="C17" s="128"/>
      <c r="D17" s="126"/>
      <c r="E17" s="126"/>
      <c r="F17" s="126"/>
      <c r="G17" s="126"/>
      <c r="H17" s="126"/>
      <c r="I17" s="126"/>
      <c r="J17" s="126"/>
      <c r="K17" s="126"/>
      <c r="L17" s="126"/>
      <c r="M17" s="292">
        <v>137</v>
      </c>
      <c r="N17" s="292">
        <v>137</v>
      </c>
      <c r="O17" s="292">
        <v>145</v>
      </c>
      <c r="P17" s="126"/>
      <c r="Q17" s="292">
        <v>82</v>
      </c>
      <c r="R17" s="292">
        <v>77</v>
      </c>
      <c r="S17" s="292">
        <v>104</v>
      </c>
      <c r="T17" s="292"/>
      <c r="U17" s="292">
        <v>135</v>
      </c>
      <c r="V17" s="126"/>
      <c r="W17" s="299"/>
      <c r="X17" s="311">
        <f t="shared" si="0"/>
        <v>817</v>
      </c>
      <c r="Y17" s="19">
        <v>17</v>
      </c>
      <c r="Z17" s="351">
        <v>57.5</v>
      </c>
      <c r="AA17" s="126"/>
      <c r="AB17" s="292">
        <v>98</v>
      </c>
      <c r="AC17" s="126"/>
      <c r="AD17" s="126"/>
      <c r="AE17" s="126"/>
      <c r="AF17" s="126"/>
      <c r="AG17" s="126"/>
      <c r="AH17" s="292">
        <v>116</v>
      </c>
      <c r="AI17" s="292">
        <v>120</v>
      </c>
      <c r="AJ17" s="292">
        <v>275</v>
      </c>
      <c r="AK17" s="292">
        <v>299</v>
      </c>
      <c r="AL17" s="292">
        <v>145</v>
      </c>
      <c r="AM17" s="126"/>
      <c r="AN17" s="292">
        <v>111</v>
      </c>
      <c r="AO17" s="292">
        <v>109</v>
      </c>
      <c r="AP17" s="292">
        <v>110</v>
      </c>
      <c r="AQ17" s="292"/>
      <c r="AR17" s="292">
        <v>135</v>
      </c>
      <c r="AS17" s="126"/>
      <c r="AT17" s="299"/>
      <c r="AU17" s="354">
        <f t="shared" si="1"/>
        <v>1575.5</v>
      </c>
      <c r="AV17" s="356">
        <v>13</v>
      </c>
      <c r="AW17" s="359">
        <f t="shared" si="2"/>
        <v>2392.5</v>
      </c>
      <c r="AX17" s="62">
        <v>14</v>
      </c>
    </row>
    <row r="18" spans="1:50" ht="16.5" customHeight="1">
      <c r="A18" s="16">
        <v>15</v>
      </c>
      <c r="B18" s="387" t="s">
        <v>114</v>
      </c>
      <c r="C18" s="128"/>
      <c r="D18" s="126"/>
      <c r="E18" s="292">
        <v>194</v>
      </c>
      <c r="F18" s="126"/>
      <c r="G18" s="126"/>
      <c r="H18" s="292">
        <v>194</v>
      </c>
      <c r="I18" s="305">
        <v>200.5</v>
      </c>
      <c r="J18" s="126"/>
      <c r="K18" s="292">
        <v>275</v>
      </c>
      <c r="L18" s="305">
        <v>304.5</v>
      </c>
      <c r="M18" s="292">
        <v>235</v>
      </c>
      <c r="N18" s="305">
        <v>191.5</v>
      </c>
      <c r="O18" s="126"/>
      <c r="P18" s="126"/>
      <c r="Q18" s="292">
        <v>56</v>
      </c>
      <c r="R18" s="305">
        <v>108.5</v>
      </c>
      <c r="S18" s="292">
        <v>252</v>
      </c>
      <c r="T18" s="292"/>
      <c r="U18" s="126"/>
      <c r="V18" s="126"/>
      <c r="W18" s="345">
        <v>100</v>
      </c>
      <c r="X18" s="311">
        <f t="shared" si="0"/>
        <v>2111</v>
      </c>
      <c r="Y18" s="19">
        <v>14</v>
      </c>
      <c r="Z18" s="352"/>
      <c r="AA18" s="11"/>
      <c r="AB18" s="11"/>
      <c r="AC18" s="11"/>
      <c r="AD18" s="11"/>
      <c r="AE18" s="11"/>
      <c r="AF18" s="11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341"/>
      <c r="AU18" s="354">
        <f t="shared" si="1"/>
        <v>0</v>
      </c>
      <c r="AV18" s="356">
        <v>26</v>
      </c>
      <c r="AW18" s="359">
        <f t="shared" si="2"/>
        <v>2111</v>
      </c>
      <c r="AX18" s="62">
        <v>15</v>
      </c>
    </row>
    <row r="19" spans="1:50" ht="16.5" customHeight="1">
      <c r="A19" s="16">
        <v>16</v>
      </c>
      <c r="B19" s="387" t="s">
        <v>182</v>
      </c>
      <c r="C19" s="128"/>
      <c r="D19" s="126"/>
      <c r="E19" s="126"/>
      <c r="F19" s="126"/>
      <c r="G19" s="126"/>
      <c r="H19" s="126"/>
      <c r="I19" s="126"/>
      <c r="J19" s="126"/>
      <c r="K19" s="126"/>
      <c r="L19" s="126"/>
      <c r="M19" s="292">
        <v>196</v>
      </c>
      <c r="N19" s="292">
        <v>137</v>
      </c>
      <c r="O19" s="292">
        <v>90</v>
      </c>
      <c r="P19" s="126"/>
      <c r="Q19" s="292">
        <v>226</v>
      </c>
      <c r="R19" s="292">
        <v>213</v>
      </c>
      <c r="S19" s="126"/>
      <c r="T19" s="126"/>
      <c r="U19" s="126"/>
      <c r="V19" s="126"/>
      <c r="W19" s="299"/>
      <c r="X19" s="311">
        <f t="shared" si="0"/>
        <v>862</v>
      </c>
      <c r="Y19" s="19">
        <v>16</v>
      </c>
      <c r="Z19" s="342"/>
      <c r="AA19" s="126"/>
      <c r="AB19" s="126"/>
      <c r="AC19" s="126"/>
      <c r="AD19" s="126"/>
      <c r="AE19" s="126"/>
      <c r="AF19" s="126"/>
      <c r="AG19" s="126"/>
      <c r="AH19" s="126"/>
      <c r="AI19" s="126"/>
      <c r="AJ19" s="292">
        <v>162</v>
      </c>
      <c r="AK19" s="292">
        <v>154</v>
      </c>
      <c r="AL19" s="292">
        <v>90</v>
      </c>
      <c r="AM19" s="126"/>
      <c r="AN19" s="292">
        <v>348</v>
      </c>
      <c r="AO19" s="292">
        <v>260</v>
      </c>
      <c r="AP19" s="126"/>
      <c r="AQ19" s="126"/>
      <c r="AR19" s="126"/>
      <c r="AS19" s="126"/>
      <c r="AT19" s="299"/>
      <c r="AU19" s="354">
        <f t="shared" si="1"/>
        <v>1014</v>
      </c>
      <c r="AV19" s="356">
        <v>17</v>
      </c>
      <c r="AW19" s="359">
        <f t="shared" si="2"/>
        <v>1876</v>
      </c>
      <c r="AX19" s="62">
        <v>16</v>
      </c>
    </row>
    <row r="20" spans="1:50" ht="16.5" customHeight="1">
      <c r="A20" s="16">
        <v>17</v>
      </c>
      <c r="B20" s="387" t="s">
        <v>116</v>
      </c>
      <c r="C20" s="128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292">
        <v>78</v>
      </c>
      <c r="R20" s="292">
        <v>80</v>
      </c>
      <c r="S20" s="305">
        <v>47.5</v>
      </c>
      <c r="T20" s="305"/>
      <c r="U20" s="126"/>
      <c r="V20" s="126"/>
      <c r="W20" s="299"/>
      <c r="X20" s="311">
        <f t="shared" si="0"/>
        <v>205.5</v>
      </c>
      <c r="Y20" s="19">
        <v>26</v>
      </c>
      <c r="Z20" s="351">
        <v>77.5</v>
      </c>
      <c r="AA20" s="126"/>
      <c r="AB20" s="292">
        <v>126</v>
      </c>
      <c r="AC20" s="126"/>
      <c r="AD20" s="126"/>
      <c r="AE20" s="292">
        <v>130</v>
      </c>
      <c r="AF20" s="292">
        <v>134</v>
      </c>
      <c r="AG20" s="126"/>
      <c r="AH20" s="292">
        <v>115</v>
      </c>
      <c r="AI20" s="292">
        <v>143</v>
      </c>
      <c r="AJ20" s="292">
        <v>150</v>
      </c>
      <c r="AK20" s="292">
        <v>130</v>
      </c>
      <c r="AL20" s="126"/>
      <c r="AM20" s="126"/>
      <c r="AN20" s="292">
        <v>130</v>
      </c>
      <c r="AO20" s="292">
        <v>137</v>
      </c>
      <c r="AP20" s="292">
        <v>128</v>
      </c>
      <c r="AQ20" s="292"/>
      <c r="AR20" s="292">
        <v>110</v>
      </c>
      <c r="AS20" s="126"/>
      <c r="AT20" s="299"/>
      <c r="AU20" s="354">
        <f t="shared" si="1"/>
        <v>1510.5</v>
      </c>
      <c r="AV20" s="356">
        <v>14</v>
      </c>
      <c r="AW20" s="359">
        <f t="shared" si="2"/>
        <v>1716</v>
      </c>
      <c r="AX20" s="62">
        <v>17</v>
      </c>
    </row>
    <row r="21" spans="1:50" ht="16.5" customHeight="1">
      <c r="A21" s="16">
        <v>18</v>
      </c>
      <c r="B21" s="387" t="s">
        <v>111</v>
      </c>
      <c r="C21" s="346">
        <v>45</v>
      </c>
      <c r="D21" s="126"/>
      <c r="E21" s="292">
        <v>100</v>
      </c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299"/>
      <c r="X21" s="311">
        <f t="shared" si="0"/>
        <v>145</v>
      </c>
      <c r="Y21" s="19">
        <v>29</v>
      </c>
      <c r="Z21" s="350">
        <v>45</v>
      </c>
      <c r="AA21" s="126"/>
      <c r="AB21" s="292">
        <v>107</v>
      </c>
      <c r="AC21" s="126"/>
      <c r="AD21" s="126"/>
      <c r="AE21" s="292">
        <v>118</v>
      </c>
      <c r="AF21" s="292">
        <v>116</v>
      </c>
      <c r="AG21" s="126"/>
      <c r="AH21" s="292">
        <v>120</v>
      </c>
      <c r="AI21" s="292">
        <v>146</v>
      </c>
      <c r="AJ21" s="292">
        <v>109</v>
      </c>
      <c r="AK21" s="292">
        <v>132</v>
      </c>
      <c r="AL21" s="126"/>
      <c r="AM21" s="126"/>
      <c r="AN21" s="292">
        <v>150</v>
      </c>
      <c r="AO21" s="292">
        <v>120</v>
      </c>
      <c r="AP21" s="292">
        <v>112</v>
      </c>
      <c r="AQ21" s="292"/>
      <c r="AR21" s="292">
        <v>180</v>
      </c>
      <c r="AS21" s="126"/>
      <c r="AT21" s="299"/>
      <c r="AU21" s="354">
        <f t="shared" si="1"/>
        <v>1455</v>
      </c>
      <c r="AV21" s="356">
        <v>15</v>
      </c>
      <c r="AW21" s="359">
        <f t="shared" si="2"/>
        <v>1600</v>
      </c>
      <c r="AX21" s="62">
        <v>18</v>
      </c>
    </row>
    <row r="22" spans="1:50" ht="16.5" customHeight="1">
      <c r="A22" s="16">
        <v>19</v>
      </c>
      <c r="B22" s="387" t="s">
        <v>122</v>
      </c>
      <c r="C22" s="128"/>
      <c r="D22" s="126"/>
      <c r="E22" s="126"/>
      <c r="F22" s="126"/>
      <c r="G22" s="126"/>
      <c r="H22" s="126"/>
      <c r="I22" s="126"/>
      <c r="J22" s="126"/>
      <c r="K22" s="126"/>
      <c r="L22" s="126"/>
      <c r="M22" s="292">
        <v>252</v>
      </c>
      <c r="N22" s="292">
        <v>255</v>
      </c>
      <c r="O22" s="126"/>
      <c r="P22" s="126"/>
      <c r="Q22" s="126"/>
      <c r="R22" s="126"/>
      <c r="S22" s="292">
        <v>88</v>
      </c>
      <c r="T22" s="292"/>
      <c r="U22" s="292">
        <v>100</v>
      </c>
      <c r="V22" s="126"/>
      <c r="W22" s="299"/>
      <c r="X22" s="311">
        <f t="shared" si="0"/>
        <v>695</v>
      </c>
      <c r="Y22" s="19">
        <v>20</v>
      </c>
      <c r="Z22" s="342"/>
      <c r="AA22" s="126"/>
      <c r="AB22" s="126"/>
      <c r="AC22" s="126"/>
      <c r="AD22" s="126"/>
      <c r="AE22" s="126"/>
      <c r="AF22" s="126"/>
      <c r="AG22" s="126"/>
      <c r="AH22" s="126"/>
      <c r="AI22" s="126"/>
      <c r="AJ22" s="292">
        <v>94</v>
      </c>
      <c r="AK22" s="292">
        <v>116</v>
      </c>
      <c r="AL22" s="126"/>
      <c r="AM22" s="126"/>
      <c r="AN22" s="292">
        <v>196</v>
      </c>
      <c r="AO22" s="292">
        <v>179</v>
      </c>
      <c r="AP22" s="292">
        <v>105</v>
      </c>
      <c r="AQ22" s="292"/>
      <c r="AR22" s="292">
        <v>100</v>
      </c>
      <c r="AS22" s="126"/>
      <c r="AT22" s="299"/>
      <c r="AU22" s="354">
        <f t="shared" si="1"/>
        <v>790</v>
      </c>
      <c r="AV22" s="356">
        <v>18</v>
      </c>
      <c r="AW22" s="359">
        <f t="shared" si="2"/>
        <v>1485</v>
      </c>
      <c r="AX22" s="62">
        <v>19</v>
      </c>
    </row>
    <row r="23" spans="1:50" ht="16.5" customHeight="1">
      <c r="A23" s="16">
        <v>20</v>
      </c>
      <c r="B23" s="387" t="s">
        <v>120</v>
      </c>
      <c r="C23" s="128"/>
      <c r="D23" s="126"/>
      <c r="E23" s="292">
        <v>103</v>
      </c>
      <c r="F23" s="126"/>
      <c r="G23" s="126"/>
      <c r="H23" s="292">
        <v>119</v>
      </c>
      <c r="I23" s="292">
        <v>93</v>
      </c>
      <c r="J23" s="292">
        <v>55</v>
      </c>
      <c r="K23" s="292"/>
      <c r="L23" s="292">
        <v>53</v>
      </c>
      <c r="M23" s="305">
        <v>71.5</v>
      </c>
      <c r="N23" s="126"/>
      <c r="O23" s="126"/>
      <c r="P23" s="126"/>
      <c r="Q23" s="292">
        <v>164</v>
      </c>
      <c r="R23" s="305">
        <v>163.5</v>
      </c>
      <c r="S23" s="305">
        <v>112.5</v>
      </c>
      <c r="T23" s="305"/>
      <c r="U23" s="126"/>
      <c r="V23" s="126"/>
      <c r="W23" s="299"/>
      <c r="X23" s="311">
        <f t="shared" si="0"/>
        <v>934.5</v>
      </c>
      <c r="Y23" s="19">
        <v>15</v>
      </c>
      <c r="Z23" s="342"/>
      <c r="AA23" s="126"/>
      <c r="AB23" s="292">
        <v>111</v>
      </c>
      <c r="AC23" s="126"/>
      <c r="AD23" s="126"/>
      <c r="AE23" s="292">
        <v>57</v>
      </c>
      <c r="AF23" s="126"/>
      <c r="AG23" s="126"/>
      <c r="AH23" s="126"/>
      <c r="AI23" s="126"/>
      <c r="AJ23" s="292">
        <v>65</v>
      </c>
      <c r="AK23" s="305">
        <v>52.5</v>
      </c>
      <c r="AL23" s="126"/>
      <c r="AM23" s="126"/>
      <c r="AN23" s="292">
        <v>91</v>
      </c>
      <c r="AO23" s="292">
        <v>84</v>
      </c>
      <c r="AP23" s="305">
        <v>57.5</v>
      </c>
      <c r="AQ23" s="305"/>
      <c r="AR23" s="126"/>
      <c r="AS23" s="126"/>
      <c r="AT23" s="299"/>
      <c r="AU23" s="354">
        <f t="shared" si="1"/>
        <v>518</v>
      </c>
      <c r="AV23" s="356">
        <v>20</v>
      </c>
      <c r="AW23" s="359">
        <f t="shared" si="2"/>
        <v>1452.5</v>
      </c>
      <c r="AX23" s="62">
        <v>20</v>
      </c>
    </row>
    <row r="24" spans="1:50" ht="16.5" customHeight="1">
      <c r="A24" s="16">
        <v>21</v>
      </c>
      <c r="B24" s="387" t="s">
        <v>124</v>
      </c>
      <c r="C24" s="344">
        <v>47.5</v>
      </c>
      <c r="D24" s="126"/>
      <c r="E24" s="292">
        <v>95</v>
      </c>
      <c r="F24" s="126"/>
      <c r="G24" s="126"/>
      <c r="H24" s="292">
        <v>85</v>
      </c>
      <c r="I24" s="292">
        <v>100</v>
      </c>
      <c r="J24" s="292">
        <v>87</v>
      </c>
      <c r="K24" s="292"/>
      <c r="L24" s="292">
        <v>96</v>
      </c>
      <c r="M24" s="292">
        <v>103</v>
      </c>
      <c r="N24" s="292">
        <v>81</v>
      </c>
      <c r="O24" s="126"/>
      <c r="P24" s="126"/>
      <c r="Q24" s="126"/>
      <c r="R24" s="126"/>
      <c r="S24" s="292">
        <v>77</v>
      </c>
      <c r="T24" s="292"/>
      <c r="U24" s="126"/>
      <c r="V24" s="126"/>
      <c r="W24" s="299"/>
      <c r="X24" s="311">
        <f t="shared" si="0"/>
        <v>771.5</v>
      </c>
      <c r="Y24" s="19">
        <v>18</v>
      </c>
      <c r="Z24" s="352"/>
      <c r="AA24" s="11"/>
      <c r="AB24" s="11"/>
      <c r="AC24" s="11"/>
      <c r="AD24" s="11"/>
      <c r="AE24" s="11"/>
      <c r="AF24" s="11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341"/>
      <c r="AU24" s="354">
        <f t="shared" si="1"/>
        <v>0</v>
      </c>
      <c r="AV24" s="356">
        <v>27</v>
      </c>
      <c r="AW24" s="359">
        <f t="shared" si="2"/>
        <v>771.5</v>
      </c>
      <c r="AX24" s="62">
        <v>21</v>
      </c>
    </row>
    <row r="25" spans="1:50" ht="16.5" customHeight="1">
      <c r="A25" s="16">
        <v>22</v>
      </c>
      <c r="B25" s="387" t="s">
        <v>115</v>
      </c>
      <c r="C25" s="128"/>
      <c r="D25" s="349"/>
      <c r="E25" s="126"/>
      <c r="F25" s="126"/>
      <c r="G25" s="126"/>
      <c r="H25" s="126"/>
      <c r="I25" s="126"/>
      <c r="J25" s="126"/>
      <c r="K25" s="126"/>
      <c r="L25" s="126"/>
      <c r="M25" s="292">
        <v>277</v>
      </c>
      <c r="N25" s="292">
        <v>282</v>
      </c>
      <c r="O25" s="292">
        <v>200</v>
      </c>
      <c r="P25" s="292"/>
      <c r="Q25" s="126"/>
      <c r="R25" s="126"/>
      <c r="S25" s="126"/>
      <c r="T25" s="126"/>
      <c r="U25" s="126"/>
      <c r="V25" s="126"/>
      <c r="W25" s="299"/>
      <c r="X25" s="311">
        <f t="shared" si="0"/>
        <v>759</v>
      </c>
      <c r="Y25" s="19">
        <v>19</v>
      </c>
      <c r="Z25" s="353"/>
      <c r="AA25" s="3"/>
      <c r="AB25" s="3"/>
      <c r="AC25" s="3"/>
      <c r="AD25" s="3"/>
      <c r="AE25" s="3"/>
      <c r="AF25" s="3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341"/>
      <c r="AU25" s="354">
        <f t="shared" si="1"/>
        <v>0</v>
      </c>
      <c r="AV25" s="356">
        <v>28</v>
      </c>
      <c r="AW25" s="359">
        <f t="shared" si="2"/>
        <v>759</v>
      </c>
      <c r="AX25" s="62">
        <v>22</v>
      </c>
    </row>
    <row r="26" spans="1:50" ht="16.5" customHeight="1">
      <c r="A26" s="16">
        <v>23</v>
      </c>
      <c r="B26" s="387" t="s">
        <v>118</v>
      </c>
      <c r="C26" s="128"/>
      <c r="D26" s="126"/>
      <c r="E26" s="305">
        <v>86.5</v>
      </c>
      <c r="F26" s="126"/>
      <c r="G26" s="126"/>
      <c r="H26" s="292">
        <v>49</v>
      </c>
      <c r="I26" s="305">
        <v>103.5</v>
      </c>
      <c r="J26" s="292">
        <v>52</v>
      </c>
      <c r="K26" s="292"/>
      <c r="L26" s="305">
        <v>99.5</v>
      </c>
      <c r="M26" s="292">
        <v>87</v>
      </c>
      <c r="N26" s="126"/>
      <c r="O26" s="126"/>
      <c r="P26" s="126"/>
      <c r="Q26" s="305">
        <v>56.5</v>
      </c>
      <c r="R26" s="292">
        <v>49</v>
      </c>
      <c r="S26" s="305">
        <v>52.5</v>
      </c>
      <c r="T26" s="305"/>
      <c r="U26" s="126"/>
      <c r="V26" s="126"/>
      <c r="W26" s="299"/>
      <c r="X26" s="311">
        <f t="shared" si="0"/>
        <v>635.5</v>
      </c>
      <c r="Y26" s="19">
        <v>21</v>
      </c>
      <c r="Z26" s="353"/>
      <c r="AA26" s="3"/>
      <c r="AB26" s="3"/>
      <c r="AC26" s="3"/>
      <c r="AD26" s="3"/>
      <c r="AE26" s="3"/>
      <c r="AF26" s="3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341"/>
      <c r="AU26" s="354">
        <f t="shared" si="1"/>
        <v>0</v>
      </c>
      <c r="AV26" s="356">
        <v>29</v>
      </c>
      <c r="AW26" s="359">
        <f t="shared" si="2"/>
        <v>635.5</v>
      </c>
      <c r="AX26" s="62">
        <v>23</v>
      </c>
    </row>
    <row r="27" spans="1:50" ht="16.5" customHeight="1">
      <c r="A27" s="16">
        <v>24</v>
      </c>
      <c r="B27" s="387" t="s">
        <v>126</v>
      </c>
      <c r="C27" s="128"/>
      <c r="D27" s="126"/>
      <c r="E27" s="292"/>
      <c r="F27" s="126"/>
      <c r="G27" s="126"/>
      <c r="H27" s="305"/>
      <c r="I27" s="292"/>
      <c r="J27" s="305"/>
      <c r="K27" s="305"/>
      <c r="L27" s="126"/>
      <c r="M27" s="292"/>
      <c r="N27" s="126"/>
      <c r="O27" s="126"/>
      <c r="P27" s="126"/>
      <c r="Q27" s="305"/>
      <c r="R27" s="305"/>
      <c r="S27" s="292"/>
      <c r="T27" s="292"/>
      <c r="U27" s="126"/>
      <c r="V27" s="126"/>
      <c r="W27" s="299"/>
      <c r="X27" s="311">
        <f t="shared" si="0"/>
        <v>0</v>
      </c>
      <c r="Y27" s="19">
        <v>33</v>
      </c>
      <c r="Z27" s="342"/>
      <c r="AA27" s="126"/>
      <c r="AB27" s="292">
        <v>103</v>
      </c>
      <c r="AC27" s="126"/>
      <c r="AD27" s="126"/>
      <c r="AE27" s="305">
        <v>101.5</v>
      </c>
      <c r="AF27" s="292">
        <v>108</v>
      </c>
      <c r="AG27" s="305">
        <v>49.5</v>
      </c>
      <c r="AH27" s="305"/>
      <c r="AI27" s="126"/>
      <c r="AJ27" s="292">
        <v>90</v>
      </c>
      <c r="AK27" s="126"/>
      <c r="AL27" s="126"/>
      <c r="AM27" s="126"/>
      <c r="AN27" s="305">
        <v>47.5</v>
      </c>
      <c r="AO27" s="305">
        <v>49.5</v>
      </c>
      <c r="AP27" s="292">
        <v>85</v>
      </c>
      <c r="AQ27" s="292"/>
      <c r="AR27" s="126"/>
      <c r="AS27" s="126"/>
      <c r="AT27" s="299"/>
      <c r="AU27" s="354">
        <f t="shared" si="1"/>
        <v>634</v>
      </c>
      <c r="AV27" s="356">
        <v>19</v>
      </c>
      <c r="AW27" s="359">
        <f t="shared" si="2"/>
        <v>634</v>
      </c>
      <c r="AX27" s="62">
        <v>24</v>
      </c>
    </row>
    <row r="28" spans="1:50" ht="16.5" customHeight="1">
      <c r="A28" s="16">
        <v>25</v>
      </c>
      <c r="B28" s="387" t="s">
        <v>119</v>
      </c>
      <c r="C28" s="128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292">
        <v>72</v>
      </c>
      <c r="R28" s="292">
        <v>68</v>
      </c>
      <c r="S28" s="292">
        <v>102</v>
      </c>
      <c r="T28" s="292"/>
      <c r="U28" s="126"/>
      <c r="V28" s="126"/>
      <c r="W28" s="299"/>
      <c r="X28" s="311">
        <f t="shared" si="0"/>
        <v>242</v>
      </c>
      <c r="Y28" s="19">
        <v>25</v>
      </c>
      <c r="Z28" s="342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292">
        <v>103</v>
      </c>
      <c r="AO28" s="126"/>
      <c r="AP28" s="292">
        <v>104</v>
      </c>
      <c r="AQ28" s="292"/>
      <c r="AR28" s="126"/>
      <c r="AS28" s="126"/>
      <c r="AT28" s="299"/>
      <c r="AU28" s="354">
        <f t="shared" si="1"/>
        <v>207</v>
      </c>
      <c r="AV28" s="356">
        <v>23</v>
      </c>
      <c r="AW28" s="359">
        <f t="shared" si="2"/>
        <v>449</v>
      </c>
      <c r="AX28" s="62">
        <v>25</v>
      </c>
    </row>
    <row r="29" spans="1:50" ht="16.5" customHeight="1">
      <c r="A29" s="16">
        <v>26</v>
      </c>
      <c r="B29" s="387" t="s">
        <v>204</v>
      </c>
      <c r="C29" s="128"/>
      <c r="D29" s="126"/>
      <c r="E29" s="305">
        <v>42.5</v>
      </c>
      <c r="F29" s="126"/>
      <c r="G29" s="126"/>
      <c r="H29" s="126"/>
      <c r="I29" s="305">
        <v>46.5</v>
      </c>
      <c r="J29" s="292">
        <v>49</v>
      </c>
      <c r="K29" s="292"/>
      <c r="L29" s="305">
        <v>50.5</v>
      </c>
      <c r="M29" s="305">
        <v>50.5</v>
      </c>
      <c r="N29" s="305">
        <v>54.5</v>
      </c>
      <c r="O29" s="126"/>
      <c r="P29" s="126"/>
      <c r="Q29" s="305">
        <v>44.5</v>
      </c>
      <c r="R29" s="305">
        <v>53.5</v>
      </c>
      <c r="S29" s="305">
        <v>37.5</v>
      </c>
      <c r="T29" s="305"/>
      <c r="U29" s="126"/>
      <c r="V29" s="126"/>
      <c r="W29" s="299"/>
      <c r="X29" s="311">
        <f t="shared" si="0"/>
        <v>429</v>
      </c>
      <c r="Y29" s="19">
        <v>22</v>
      </c>
      <c r="Z29" s="342"/>
      <c r="AA29" s="126"/>
      <c r="AB29" s="126"/>
      <c r="AC29" s="126"/>
      <c r="AD29" s="126"/>
      <c r="AE29" s="126"/>
      <c r="AF29" s="126"/>
      <c r="AG29" s="126"/>
      <c r="AH29" s="126"/>
      <c r="AI29" s="126"/>
      <c r="AJ29" s="292"/>
      <c r="AK29" s="292"/>
      <c r="AL29" s="292"/>
      <c r="AM29" s="126"/>
      <c r="AN29" s="292"/>
      <c r="AO29" s="292"/>
      <c r="AP29" s="126"/>
      <c r="AQ29" s="126"/>
      <c r="AR29" s="126"/>
      <c r="AS29" s="126"/>
      <c r="AT29" s="299"/>
      <c r="AU29" s="354">
        <f t="shared" si="1"/>
        <v>0</v>
      </c>
      <c r="AV29" s="356">
        <v>30</v>
      </c>
      <c r="AW29" s="359">
        <f t="shared" si="2"/>
        <v>429</v>
      </c>
      <c r="AX29" s="62">
        <v>26</v>
      </c>
    </row>
    <row r="30" spans="1:50" ht="16.5" customHeight="1">
      <c r="A30" s="16">
        <v>27</v>
      </c>
      <c r="B30" s="387" t="s">
        <v>127</v>
      </c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341"/>
      <c r="X30" s="311">
        <f t="shared" si="0"/>
        <v>0</v>
      </c>
      <c r="Y30" s="19">
        <v>34</v>
      </c>
      <c r="Z30" s="342"/>
      <c r="AA30" s="126"/>
      <c r="AB30" s="305">
        <v>87.5</v>
      </c>
      <c r="AC30" s="126"/>
      <c r="AD30" s="126"/>
      <c r="AE30" s="292">
        <v>47</v>
      </c>
      <c r="AF30" s="126"/>
      <c r="AG30" s="126"/>
      <c r="AH30" s="126"/>
      <c r="AI30" s="126"/>
      <c r="AJ30" s="292">
        <v>40</v>
      </c>
      <c r="AK30" s="305">
        <v>50.5</v>
      </c>
      <c r="AL30" s="126"/>
      <c r="AM30" s="126"/>
      <c r="AN30" s="305">
        <v>49.5</v>
      </c>
      <c r="AO30" s="292">
        <v>51</v>
      </c>
      <c r="AP30" s="305">
        <v>100.5</v>
      </c>
      <c r="AQ30" s="305"/>
      <c r="AR30" s="126"/>
      <c r="AS30" s="126"/>
      <c r="AT30" s="299"/>
      <c r="AU30" s="354">
        <f t="shared" si="1"/>
        <v>426</v>
      </c>
      <c r="AV30" s="356">
        <v>21</v>
      </c>
      <c r="AW30" s="359">
        <f t="shared" si="2"/>
        <v>426</v>
      </c>
      <c r="AX30" s="62">
        <v>27</v>
      </c>
    </row>
    <row r="31" spans="1:50" ht="16.5" customHeight="1">
      <c r="A31" s="16">
        <v>28</v>
      </c>
      <c r="B31" s="387" t="s">
        <v>121</v>
      </c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341"/>
      <c r="X31" s="311">
        <f t="shared" si="0"/>
        <v>0</v>
      </c>
      <c r="Y31" s="19">
        <v>30</v>
      </c>
      <c r="Z31" s="342"/>
      <c r="AA31" s="126"/>
      <c r="AB31" s="305">
        <v>55.5</v>
      </c>
      <c r="AC31" s="126"/>
      <c r="AD31" s="126"/>
      <c r="AE31" s="126"/>
      <c r="AF31" s="305">
        <v>54.5</v>
      </c>
      <c r="AG31" s="292">
        <v>50</v>
      </c>
      <c r="AH31" s="292"/>
      <c r="AI31" s="305">
        <v>51.5</v>
      </c>
      <c r="AJ31" s="305">
        <v>47.5</v>
      </c>
      <c r="AK31" s="126"/>
      <c r="AL31" s="126"/>
      <c r="AM31" s="126"/>
      <c r="AN31" s="305">
        <v>53.5</v>
      </c>
      <c r="AO31" s="305">
        <v>50.5</v>
      </c>
      <c r="AP31" s="126"/>
      <c r="AQ31" s="126"/>
      <c r="AR31" s="126"/>
      <c r="AS31" s="126"/>
      <c r="AT31" s="299"/>
      <c r="AU31" s="354">
        <f t="shared" si="1"/>
        <v>363</v>
      </c>
      <c r="AV31" s="356">
        <v>22</v>
      </c>
      <c r="AW31" s="359">
        <f t="shared" si="2"/>
        <v>363</v>
      </c>
      <c r="AX31" s="62">
        <v>28</v>
      </c>
    </row>
    <row r="32" spans="1:50" ht="16.5" customHeight="1">
      <c r="A32" s="16">
        <v>29</v>
      </c>
      <c r="B32" s="387" t="s">
        <v>123</v>
      </c>
      <c r="C32" s="128"/>
      <c r="D32" s="126"/>
      <c r="E32" s="305">
        <v>51.5</v>
      </c>
      <c r="F32" s="126"/>
      <c r="G32" s="126"/>
      <c r="H32" s="292">
        <v>44</v>
      </c>
      <c r="I32" s="292">
        <v>46</v>
      </c>
      <c r="J32" s="292">
        <v>63</v>
      </c>
      <c r="K32" s="292"/>
      <c r="L32" s="126"/>
      <c r="M32" s="305">
        <v>68.5</v>
      </c>
      <c r="N32" s="126"/>
      <c r="O32" s="126"/>
      <c r="P32" s="126"/>
      <c r="Q32" s="126"/>
      <c r="R32" s="126"/>
      <c r="S32" s="292">
        <v>65</v>
      </c>
      <c r="T32" s="292"/>
      <c r="U32" s="126"/>
      <c r="V32" s="126"/>
      <c r="W32" s="299"/>
      <c r="X32" s="311">
        <f t="shared" si="0"/>
        <v>338</v>
      </c>
      <c r="Y32" s="19">
        <v>23</v>
      </c>
      <c r="Z32" s="353"/>
      <c r="AA32" s="3"/>
      <c r="AB32" s="3"/>
      <c r="AC32" s="3"/>
      <c r="AD32" s="3"/>
      <c r="AE32" s="3"/>
      <c r="AF32" s="3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341"/>
      <c r="AU32" s="354">
        <f t="shared" si="1"/>
        <v>0</v>
      </c>
      <c r="AV32" s="356">
        <v>31</v>
      </c>
      <c r="AW32" s="359">
        <f t="shared" si="2"/>
        <v>338</v>
      </c>
      <c r="AX32" s="62">
        <v>29</v>
      </c>
    </row>
    <row r="33" spans="1:50" ht="16.5" customHeight="1">
      <c r="A33" s="16">
        <v>30</v>
      </c>
      <c r="B33" s="387" t="s">
        <v>185</v>
      </c>
      <c r="C33" s="128"/>
      <c r="D33" s="349"/>
      <c r="E33" s="126"/>
      <c r="F33" s="126"/>
      <c r="G33" s="126"/>
      <c r="H33" s="126"/>
      <c r="I33" s="126"/>
      <c r="J33" s="126"/>
      <c r="K33" s="126"/>
      <c r="L33" s="126"/>
      <c r="M33" s="292">
        <v>69</v>
      </c>
      <c r="N33" s="292">
        <v>77</v>
      </c>
      <c r="O33" s="126"/>
      <c r="P33" s="126"/>
      <c r="Q33" s="126"/>
      <c r="R33" s="126"/>
      <c r="S33" s="126"/>
      <c r="T33" s="126"/>
      <c r="U33" s="126"/>
      <c r="V33" s="126"/>
      <c r="W33" s="299"/>
      <c r="X33" s="311">
        <f t="shared" si="0"/>
        <v>146</v>
      </c>
      <c r="Y33" s="19">
        <v>28</v>
      </c>
      <c r="Z33" s="342"/>
      <c r="AA33" s="126"/>
      <c r="AB33" s="126"/>
      <c r="AC33" s="126"/>
      <c r="AD33" s="126"/>
      <c r="AE33" s="126"/>
      <c r="AF33" s="126"/>
      <c r="AG33" s="126"/>
      <c r="AH33" s="126"/>
      <c r="AI33" s="126"/>
      <c r="AJ33" s="292">
        <v>96</v>
      </c>
      <c r="AK33" s="292">
        <v>86</v>
      </c>
      <c r="AL33" s="126"/>
      <c r="AM33" s="126"/>
      <c r="AN33" s="126"/>
      <c r="AO33" s="126"/>
      <c r="AP33" s="126"/>
      <c r="AQ33" s="126"/>
      <c r="AR33" s="126"/>
      <c r="AS33" s="126"/>
      <c r="AT33" s="299"/>
      <c r="AU33" s="354">
        <f t="shared" si="1"/>
        <v>182</v>
      </c>
      <c r="AV33" s="356">
        <v>24</v>
      </c>
      <c r="AW33" s="359">
        <f t="shared" si="2"/>
        <v>328</v>
      </c>
      <c r="AX33" s="62">
        <v>30</v>
      </c>
    </row>
    <row r="34" spans="1:50" ht="16.5" customHeight="1">
      <c r="A34" s="16">
        <v>31</v>
      </c>
      <c r="B34" s="387" t="s">
        <v>202</v>
      </c>
      <c r="C34" s="128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292">
        <v>147</v>
      </c>
      <c r="R34" s="292">
        <v>141</v>
      </c>
      <c r="S34" s="126"/>
      <c r="T34" s="126"/>
      <c r="U34" s="126"/>
      <c r="V34" s="126"/>
      <c r="W34" s="299"/>
      <c r="X34" s="311">
        <f t="shared" si="0"/>
        <v>288</v>
      </c>
      <c r="Y34" s="19">
        <v>24</v>
      </c>
      <c r="Z34" s="342"/>
      <c r="AA34" s="126"/>
      <c r="AB34" s="126"/>
      <c r="AC34" s="126"/>
      <c r="AD34" s="126"/>
      <c r="AE34" s="126"/>
      <c r="AF34" s="126"/>
      <c r="AG34" s="126"/>
      <c r="AH34" s="126"/>
      <c r="AI34" s="126"/>
      <c r="AJ34" s="292"/>
      <c r="AK34" s="292"/>
      <c r="AL34" s="126"/>
      <c r="AM34" s="126"/>
      <c r="AN34" s="126"/>
      <c r="AO34" s="126"/>
      <c r="AP34" s="126"/>
      <c r="AQ34" s="126"/>
      <c r="AR34" s="126"/>
      <c r="AS34" s="126"/>
      <c r="AT34" s="299"/>
      <c r="AU34" s="354">
        <f t="shared" si="1"/>
        <v>0</v>
      </c>
      <c r="AV34" s="356">
        <v>32</v>
      </c>
      <c r="AW34" s="359">
        <f t="shared" si="2"/>
        <v>288</v>
      </c>
      <c r="AX34" s="62">
        <v>31</v>
      </c>
    </row>
    <row r="35" spans="1:50" ht="16.5" customHeight="1">
      <c r="A35" s="16">
        <v>32</v>
      </c>
      <c r="B35" s="387" t="s">
        <v>203</v>
      </c>
      <c r="C35" s="128"/>
      <c r="D35" s="349"/>
      <c r="E35" s="126"/>
      <c r="F35" s="126"/>
      <c r="G35" s="126"/>
      <c r="H35" s="126"/>
      <c r="I35" s="126"/>
      <c r="J35" s="126"/>
      <c r="K35" s="126"/>
      <c r="L35" s="126"/>
      <c r="M35" s="305">
        <v>31.5</v>
      </c>
      <c r="N35" s="292">
        <v>75</v>
      </c>
      <c r="O35" s="126"/>
      <c r="P35" s="126"/>
      <c r="Q35" s="292">
        <v>37</v>
      </c>
      <c r="R35" s="292">
        <v>36</v>
      </c>
      <c r="S35" s="126"/>
      <c r="T35" s="126"/>
      <c r="U35" s="126"/>
      <c r="V35" s="126"/>
      <c r="W35" s="299"/>
      <c r="X35" s="311">
        <f t="shared" si="0"/>
        <v>179.5</v>
      </c>
      <c r="Y35" s="19">
        <v>27</v>
      </c>
      <c r="Z35" s="342"/>
      <c r="AA35" s="126"/>
      <c r="AB35" s="126"/>
      <c r="AC35" s="126"/>
      <c r="AD35" s="126"/>
      <c r="AE35" s="126"/>
      <c r="AF35" s="126"/>
      <c r="AG35" s="126"/>
      <c r="AH35" s="126"/>
      <c r="AI35" s="126"/>
      <c r="AJ35" s="292"/>
      <c r="AK35" s="292"/>
      <c r="AL35" s="126"/>
      <c r="AM35" s="126"/>
      <c r="AN35" s="126"/>
      <c r="AO35" s="126"/>
      <c r="AP35" s="126"/>
      <c r="AQ35" s="126"/>
      <c r="AR35" s="126"/>
      <c r="AS35" s="126"/>
      <c r="AT35" s="299"/>
      <c r="AU35" s="354">
        <f t="shared" si="1"/>
        <v>0</v>
      </c>
      <c r="AV35" s="356">
        <v>33</v>
      </c>
      <c r="AW35" s="359">
        <f t="shared" si="2"/>
        <v>179.5</v>
      </c>
      <c r="AX35" s="62">
        <v>32</v>
      </c>
    </row>
    <row r="36" spans="1:50" ht="16.5" customHeight="1">
      <c r="A36" s="16">
        <v>33</v>
      </c>
      <c r="B36" s="387" t="s">
        <v>125</v>
      </c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1"/>
      <c r="U36" s="10"/>
      <c r="V36" s="10"/>
      <c r="W36" s="341"/>
      <c r="X36" s="311">
        <f t="shared" si="0"/>
        <v>0</v>
      </c>
      <c r="Y36" s="19">
        <v>32</v>
      </c>
      <c r="Z36" s="342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292">
        <v>42</v>
      </c>
      <c r="AO36" s="305">
        <v>40.5</v>
      </c>
      <c r="AP36" s="126"/>
      <c r="AQ36" s="126"/>
      <c r="AR36" s="126"/>
      <c r="AS36" s="126"/>
      <c r="AT36" s="299"/>
      <c r="AU36" s="354">
        <f t="shared" si="1"/>
        <v>82.5</v>
      </c>
      <c r="AV36" s="356">
        <v>25</v>
      </c>
      <c r="AW36" s="359">
        <f t="shared" si="2"/>
        <v>82.5</v>
      </c>
      <c r="AX36" s="62">
        <v>33</v>
      </c>
    </row>
  </sheetData>
  <sheetProtection/>
  <mergeCells count="12">
    <mergeCell ref="Z2:AT2"/>
    <mergeCell ref="X2:X3"/>
    <mergeCell ref="AX1:AX3"/>
    <mergeCell ref="AU2:AU3"/>
    <mergeCell ref="AV2:AV3"/>
    <mergeCell ref="AW1:AW3"/>
    <mergeCell ref="Y2:Y3"/>
    <mergeCell ref="A1:A3"/>
    <mergeCell ref="B1:B3"/>
    <mergeCell ref="C1:Y1"/>
    <mergeCell ref="Z1:AV1"/>
    <mergeCell ref="C2:W2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36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.140625" style="1" customWidth="1"/>
    <col min="2" max="2" width="32.7109375" style="302" customWidth="1"/>
    <col min="3" max="7" width="5.7109375" style="2" customWidth="1"/>
    <col min="8" max="11" width="5.7109375" style="6" customWidth="1"/>
    <col min="12" max="12" width="5.7109375" style="2" customWidth="1"/>
    <col min="13" max="20" width="5.7109375" style="6" customWidth="1"/>
    <col min="21" max="21" width="5.7109375" style="2" customWidth="1"/>
    <col min="22" max="23" width="5.7109375" style="6" customWidth="1"/>
    <col min="24" max="25" width="7.28125" style="2" customWidth="1"/>
    <col min="26" max="30" width="6.140625" style="2" customWidth="1"/>
    <col min="31" max="34" width="6.140625" style="6" customWidth="1"/>
    <col min="35" max="35" width="6.140625" style="2" customWidth="1"/>
    <col min="36" max="39" width="6.140625" style="4" customWidth="1"/>
    <col min="40" max="44" width="6.140625" style="2" customWidth="1"/>
    <col min="45" max="46" width="6.140625" style="6" customWidth="1"/>
    <col min="47" max="48" width="7.421875" style="2" customWidth="1"/>
    <col min="49" max="49" width="13.00390625" style="2" customWidth="1"/>
    <col min="50" max="50" width="7.57421875" style="2" customWidth="1"/>
    <col min="51" max="16384" width="9.140625" style="2" customWidth="1"/>
  </cols>
  <sheetData>
    <row r="1" spans="1:50" ht="17.25" customHeight="1" thickBot="1">
      <c r="A1" s="446" t="s">
        <v>39</v>
      </c>
      <c r="B1" s="454" t="s">
        <v>70</v>
      </c>
      <c r="C1" s="463" t="s">
        <v>130</v>
      </c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132"/>
      <c r="Y1" s="132"/>
      <c r="Z1" s="468" t="s">
        <v>32</v>
      </c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69"/>
      <c r="AM1" s="469"/>
      <c r="AN1" s="469"/>
      <c r="AO1" s="469"/>
      <c r="AP1" s="469"/>
      <c r="AQ1" s="469"/>
      <c r="AR1" s="469"/>
      <c r="AS1" s="469"/>
      <c r="AT1" s="469"/>
      <c r="AU1" s="469"/>
      <c r="AV1" s="470"/>
      <c r="AW1" s="465" t="s">
        <v>53</v>
      </c>
      <c r="AX1" s="465" t="s">
        <v>41</v>
      </c>
    </row>
    <row r="2" spans="1:50" ht="17.25" customHeight="1" thickBot="1">
      <c r="A2" s="447"/>
      <c r="B2" s="455"/>
      <c r="C2" s="475" t="s">
        <v>129</v>
      </c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7"/>
      <c r="X2" s="465" t="s">
        <v>42</v>
      </c>
      <c r="Y2" s="465" t="s">
        <v>38</v>
      </c>
      <c r="Z2" s="471" t="s">
        <v>129</v>
      </c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  <c r="AM2" s="472"/>
      <c r="AN2" s="472"/>
      <c r="AO2" s="472"/>
      <c r="AP2" s="472"/>
      <c r="AQ2" s="472"/>
      <c r="AR2" s="472"/>
      <c r="AS2" s="472"/>
      <c r="AT2" s="473"/>
      <c r="AU2" s="465" t="s">
        <v>42</v>
      </c>
      <c r="AV2" s="465" t="s">
        <v>38</v>
      </c>
      <c r="AW2" s="467"/>
      <c r="AX2" s="467"/>
    </row>
    <row r="3" spans="1:50" ht="165.75" customHeight="1" thickBot="1">
      <c r="A3" s="447"/>
      <c r="B3" s="462"/>
      <c r="C3" s="339" t="s">
        <v>151</v>
      </c>
      <c r="D3" s="338" t="s">
        <v>152</v>
      </c>
      <c r="E3" s="338" t="s">
        <v>153</v>
      </c>
      <c r="F3" s="338" t="s">
        <v>154</v>
      </c>
      <c r="G3" s="338" t="s">
        <v>155</v>
      </c>
      <c r="H3" s="338" t="s">
        <v>156</v>
      </c>
      <c r="I3" s="338" t="s">
        <v>157</v>
      </c>
      <c r="J3" s="338" t="s">
        <v>158</v>
      </c>
      <c r="K3" s="338" t="s">
        <v>159</v>
      </c>
      <c r="L3" s="338" t="s">
        <v>160</v>
      </c>
      <c r="M3" s="338" t="s">
        <v>161</v>
      </c>
      <c r="N3" s="338" t="s">
        <v>162</v>
      </c>
      <c r="O3" s="338" t="s">
        <v>163</v>
      </c>
      <c r="P3" s="338" t="s">
        <v>164</v>
      </c>
      <c r="Q3" s="338" t="s">
        <v>165</v>
      </c>
      <c r="R3" s="338" t="s">
        <v>166</v>
      </c>
      <c r="S3" s="338" t="s">
        <v>167</v>
      </c>
      <c r="T3" s="338" t="s">
        <v>168</v>
      </c>
      <c r="U3" s="338" t="s">
        <v>169</v>
      </c>
      <c r="V3" s="338" t="s">
        <v>170</v>
      </c>
      <c r="W3" s="340" t="s">
        <v>171</v>
      </c>
      <c r="X3" s="466"/>
      <c r="Y3" s="474"/>
      <c r="Z3" s="339" t="s">
        <v>151</v>
      </c>
      <c r="AA3" s="338" t="s">
        <v>152</v>
      </c>
      <c r="AB3" s="338" t="s">
        <v>153</v>
      </c>
      <c r="AC3" s="338" t="s">
        <v>154</v>
      </c>
      <c r="AD3" s="338" t="s">
        <v>155</v>
      </c>
      <c r="AE3" s="338" t="s">
        <v>156</v>
      </c>
      <c r="AF3" s="338" t="s">
        <v>157</v>
      </c>
      <c r="AG3" s="338" t="s">
        <v>158</v>
      </c>
      <c r="AH3" s="338" t="s">
        <v>159</v>
      </c>
      <c r="AI3" s="338" t="s">
        <v>160</v>
      </c>
      <c r="AJ3" s="338" t="s">
        <v>161</v>
      </c>
      <c r="AK3" s="338" t="s">
        <v>162</v>
      </c>
      <c r="AL3" s="338" t="s">
        <v>163</v>
      </c>
      <c r="AM3" s="338" t="s">
        <v>164</v>
      </c>
      <c r="AN3" s="338" t="s">
        <v>165</v>
      </c>
      <c r="AO3" s="338" t="s">
        <v>166</v>
      </c>
      <c r="AP3" s="338" t="s">
        <v>167</v>
      </c>
      <c r="AQ3" s="338" t="s">
        <v>168</v>
      </c>
      <c r="AR3" s="338" t="s">
        <v>169</v>
      </c>
      <c r="AS3" s="338" t="s">
        <v>170</v>
      </c>
      <c r="AT3" s="340" t="s">
        <v>171</v>
      </c>
      <c r="AU3" s="466"/>
      <c r="AV3" s="467"/>
      <c r="AW3" s="467"/>
      <c r="AX3" s="467"/>
    </row>
    <row r="4" spans="1:50" ht="15" customHeight="1">
      <c r="A4" s="306">
        <v>1</v>
      </c>
      <c r="B4" s="307" t="s">
        <v>172</v>
      </c>
      <c r="C4" s="325"/>
      <c r="D4" s="326"/>
      <c r="E4" s="326"/>
      <c r="F4" s="326"/>
      <c r="G4" s="317">
        <v>455</v>
      </c>
      <c r="H4" s="317">
        <v>476</v>
      </c>
      <c r="I4" s="317">
        <v>439</v>
      </c>
      <c r="J4" s="317">
        <v>451</v>
      </c>
      <c r="K4" s="317">
        <v>480</v>
      </c>
      <c r="L4" s="317">
        <v>485</v>
      </c>
      <c r="M4" s="317">
        <v>524</v>
      </c>
      <c r="N4" s="317">
        <v>490</v>
      </c>
      <c r="O4" s="317">
        <v>464</v>
      </c>
      <c r="P4" s="317">
        <v>420</v>
      </c>
      <c r="Q4" s="317">
        <v>539</v>
      </c>
      <c r="R4" s="317">
        <v>290</v>
      </c>
      <c r="S4" s="317">
        <v>210</v>
      </c>
      <c r="T4" s="317">
        <v>225</v>
      </c>
      <c r="U4" s="317">
        <v>413</v>
      </c>
      <c r="V4" s="317">
        <v>487</v>
      </c>
      <c r="W4" s="327">
        <v>390</v>
      </c>
      <c r="X4" s="310">
        <f aca="true" t="shared" si="0" ref="X4:X36">W4+V4+U4+T4+S4+R4+Q4+P4+O4+N4+M4+L4+K4+J4+I4+H4+G4+F4+E4+D4+C4</f>
        <v>7238</v>
      </c>
      <c r="Y4" s="30">
        <v>1</v>
      </c>
      <c r="Z4" s="315"/>
      <c r="AA4" s="316"/>
      <c r="AB4" s="316"/>
      <c r="AC4" s="316"/>
      <c r="AD4" s="317">
        <v>528</v>
      </c>
      <c r="AE4" s="317">
        <v>527</v>
      </c>
      <c r="AF4" s="317">
        <v>552</v>
      </c>
      <c r="AG4" s="317">
        <v>538</v>
      </c>
      <c r="AH4" s="317">
        <v>531</v>
      </c>
      <c r="AI4" s="317">
        <v>547</v>
      </c>
      <c r="AJ4" s="317">
        <v>566</v>
      </c>
      <c r="AK4" s="317">
        <v>453</v>
      </c>
      <c r="AL4" s="317">
        <v>559</v>
      </c>
      <c r="AM4" s="317">
        <v>450</v>
      </c>
      <c r="AN4" s="317">
        <v>545</v>
      </c>
      <c r="AO4" s="317">
        <v>390</v>
      </c>
      <c r="AP4" s="317">
        <v>210</v>
      </c>
      <c r="AQ4" s="317">
        <v>225</v>
      </c>
      <c r="AR4" s="317">
        <v>522</v>
      </c>
      <c r="AS4" s="317">
        <v>501</v>
      </c>
      <c r="AT4" s="318">
        <v>310</v>
      </c>
      <c r="AU4" s="300">
        <f aca="true" t="shared" si="1" ref="AU4:AU26">AT4+AS4+AR4+AQ4+AP4+AO4+AN4+AM4+AL4+AK4+AJ4+AI4+AH4+AG4+AF4+AE4+AD4+AC4+AB4+AA4+Z4</f>
        <v>7954</v>
      </c>
      <c r="AV4" s="60">
        <v>1</v>
      </c>
      <c r="AW4" s="309">
        <f aca="true" t="shared" si="2" ref="AW4:AW36">X4+AU4</f>
        <v>15192</v>
      </c>
      <c r="AX4" s="45">
        <v>1</v>
      </c>
    </row>
    <row r="5" spans="1:50" ht="15" customHeight="1">
      <c r="A5" s="17">
        <v>2</v>
      </c>
      <c r="B5" s="308" t="s">
        <v>173</v>
      </c>
      <c r="C5" s="328"/>
      <c r="D5" s="303"/>
      <c r="E5" s="303"/>
      <c r="F5" s="303"/>
      <c r="G5" s="292">
        <v>436</v>
      </c>
      <c r="H5" s="292">
        <v>484</v>
      </c>
      <c r="I5" s="292">
        <v>511</v>
      </c>
      <c r="J5" s="292">
        <v>477</v>
      </c>
      <c r="K5" s="292">
        <v>422</v>
      </c>
      <c r="L5" s="292">
        <v>437</v>
      </c>
      <c r="M5" s="292">
        <v>432</v>
      </c>
      <c r="N5" s="292">
        <v>474</v>
      </c>
      <c r="O5" s="292">
        <v>455</v>
      </c>
      <c r="P5" s="292">
        <v>390</v>
      </c>
      <c r="Q5" s="292">
        <v>452</v>
      </c>
      <c r="R5" s="292">
        <v>310</v>
      </c>
      <c r="S5" s="292">
        <v>165</v>
      </c>
      <c r="T5" s="292">
        <v>155</v>
      </c>
      <c r="U5" s="292">
        <v>451</v>
      </c>
      <c r="V5" s="292">
        <v>433</v>
      </c>
      <c r="W5" s="329">
        <v>330</v>
      </c>
      <c r="X5" s="311">
        <f t="shared" si="0"/>
        <v>6814</v>
      </c>
      <c r="Y5" s="19">
        <v>3</v>
      </c>
      <c r="Z5" s="319"/>
      <c r="AA5" s="290"/>
      <c r="AB5" s="290"/>
      <c r="AC5" s="290"/>
      <c r="AD5" s="293">
        <v>506</v>
      </c>
      <c r="AE5" s="293">
        <v>428</v>
      </c>
      <c r="AF5" s="293">
        <v>448</v>
      </c>
      <c r="AG5" s="293">
        <v>461</v>
      </c>
      <c r="AH5" s="293">
        <v>461</v>
      </c>
      <c r="AI5" s="293">
        <v>465</v>
      </c>
      <c r="AJ5" s="293">
        <v>421</v>
      </c>
      <c r="AK5" s="293">
        <v>470</v>
      </c>
      <c r="AL5" s="293">
        <v>431</v>
      </c>
      <c r="AM5" s="293">
        <v>390</v>
      </c>
      <c r="AN5" s="293">
        <v>437</v>
      </c>
      <c r="AO5" s="293">
        <v>360</v>
      </c>
      <c r="AP5" s="293">
        <v>165</v>
      </c>
      <c r="AQ5" s="293">
        <v>155</v>
      </c>
      <c r="AR5" s="293">
        <v>426</v>
      </c>
      <c r="AS5" s="293">
        <v>465</v>
      </c>
      <c r="AT5" s="295">
        <v>420</v>
      </c>
      <c r="AU5" s="301">
        <f t="shared" si="1"/>
        <v>6909</v>
      </c>
      <c r="AV5" s="20">
        <v>2</v>
      </c>
      <c r="AW5" s="313">
        <f t="shared" si="2"/>
        <v>13723</v>
      </c>
      <c r="AX5" s="29">
        <v>2</v>
      </c>
    </row>
    <row r="6" spans="1:50" ht="15" customHeight="1">
      <c r="A6" s="17">
        <v>3</v>
      </c>
      <c r="B6" s="308" t="s">
        <v>174</v>
      </c>
      <c r="C6" s="328"/>
      <c r="D6" s="303"/>
      <c r="E6" s="303"/>
      <c r="F6" s="303"/>
      <c r="G6" s="292">
        <v>483</v>
      </c>
      <c r="H6" s="292">
        <v>441</v>
      </c>
      <c r="I6" s="292">
        <v>458</v>
      </c>
      <c r="J6" s="292">
        <v>478</v>
      </c>
      <c r="K6" s="292">
        <v>463</v>
      </c>
      <c r="L6" s="292">
        <v>478</v>
      </c>
      <c r="M6" s="292">
        <v>473</v>
      </c>
      <c r="N6" s="292">
        <v>419</v>
      </c>
      <c r="O6" s="292">
        <v>434</v>
      </c>
      <c r="P6" s="292">
        <v>450</v>
      </c>
      <c r="Q6" s="292">
        <v>422</v>
      </c>
      <c r="R6" s="292">
        <v>360</v>
      </c>
      <c r="S6" s="292">
        <v>145</v>
      </c>
      <c r="T6" s="292">
        <v>195</v>
      </c>
      <c r="U6" s="292">
        <v>421</v>
      </c>
      <c r="V6" s="292">
        <v>404</v>
      </c>
      <c r="W6" s="329">
        <v>230</v>
      </c>
      <c r="X6" s="311">
        <f t="shared" si="0"/>
        <v>6754</v>
      </c>
      <c r="Y6" s="19">
        <v>4</v>
      </c>
      <c r="Z6" s="319"/>
      <c r="AA6" s="290"/>
      <c r="AB6" s="290"/>
      <c r="AC6" s="290"/>
      <c r="AD6" s="293">
        <v>108</v>
      </c>
      <c r="AE6" s="293">
        <v>365</v>
      </c>
      <c r="AF6" s="293">
        <v>340</v>
      </c>
      <c r="AG6" s="293">
        <v>437</v>
      </c>
      <c r="AH6" s="293">
        <v>465</v>
      </c>
      <c r="AI6" s="293">
        <v>431</v>
      </c>
      <c r="AJ6" s="293">
        <v>454</v>
      </c>
      <c r="AK6" s="293">
        <v>506</v>
      </c>
      <c r="AL6" s="293">
        <v>500</v>
      </c>
      <c r="AM6" s="293">
        <v>360</v>
      </c>
      <c r="AN6" s="293">
        <v>487</v>
      </c>
      <c r="AO6" s="293">
        <v>420</v>
      </c>
      <c r="AP6" s="293">
        <v>145</v>
      </c>
      <c r="AQ6" s="293">
        <v>195</v>
      </c>
      <c r="AR6" s="293">
        <v>451</v>
      </c>
      <c r="AS6" s="293">
        <v>474</v>
      </c>
      <c r="AT6" s="295">
        <v>270</v>
      </c>
      <c r="AU6" s="301">
        <f t="shared" si="1"/>
        <v>6408</v>
      </c>
      <c r="AV6" s="20">
        <v>3</v>
      </c>
      <c r="AW6" s="313">
        <f t="shared" si="2"/>
        <v>13162</v>
      </c>
      <c r="AX6" s="29">
        <v>3</v>
      </c>
    </row>
    <row r="7" spans="1:50" ht="15" customHeight="1">
      <c r="A7" s="17">
        <v>4</v>
      </c>
      <c r="B7" s="308" t="s">
        <v>176</v>
      </c>
      <c r="C7" s="328"/>
      <c r="D7" s="303"/>
      <c r="E7" s="303"/>
      <c r="F7" s="303"/>
      <c r="G7" s="292">
        <v>360</v>
      </c>
      <c r="H7" s="292">
        <v>427</v>
      </c>
      <c r="I7" s="292">
        <v>416</v>
      </c>
      <c r="J7" s="292">
        <v>480</v>
      </c>
      <c r="K7" s="292">
        <v>420</v>
      </c>
      <c r="L7" s="292">
        <v>429</v>
      </c>
      <c r="M7" s="292">
        <v>465</v>
      </c>
      <c r="N7" s="292">
        <v>449</v>
      </c>
      <c r="O7" s="292">
        <v>453</v>
      </c>
      <c r="P7" s="292">
        <v>330</v>
      </c>
      <c r="Q7" s="292">
        <v>449</v>
      </c>
      <c r="R7" s="292">
        <v>420</v>
      </c>
      <c r="S7" s="292">
        <v>105</v>
      </c>
      <c r="T7" s="292">
        <v>180</v>
      </c>
      <c r="U7" s="292">
        <v>410</v>
      </c>
      <c r="V7" s="292">
        <v>412</v>
      </c>
      <c r="W7" s="329">
        <v>270</v>
      </c>
      <c r="X7" s="311">
        <f t="shared" si="0"/>
        <v>6475</v>
      </c>
      <c r="Y7" s="19">
        <v>5</v>
      </c>
      <c r="Z7" s="319"/>
      <c r="AA7" s="290"/>
      <c r="AB7" s="290"/>
      <c r="AC7" s="290"/>
      <c r="AD7" s="293">
        <v>414</v>
      </c>
      <c r="AE7" s="293">
        <v>423</v>
      </c>
      <c r="AF7" s="293">
        <v>418</v>
      </c>
      <c r="AG7" s="293">
        <v>412</v>
      </c>
      <c r="AH7" s="293">
        <v>398</v>
      </c>
      <c r="AI7" s="293">
        <v>355</v>
      </c>
      <c r="AJ7" s="293">
        <v>391</v>
      </c>
      <c r="AK7" s="293">
        <v>370</v>
      </c>
      <c r="AL7" s="293">
        <v>385</v>
      </c>
      <c r="AM7" s="293">
        <v>310</v>
      </c>
      <c r="AN7" s="293">
        <v>443</v>
      </c>
      <c r="AO7" s="293">
        <v>310</v>
      </c>
      <c r="AP7" s="293">
        <v>105</v>
      </c>
      <c r="AQ7" s="293">
        <v>180</v>
      </c>
      <c r="AR7" s="293">
        <v>405</v>
      </c>
      <c r="AS7" s="293">
        <v>392</v>
      </c>
      <c r="AT7" s="295">
        <v>230</v>
      </c>
      <c r="AU7" s="301">
        <f t="shared" si="1"/>
        <v>5941</v>
      </c>
      <c r="AV7" s="20">
        <v>5</v>
      </c>
      <c r="AW7" s="313">
        <f t="shared" si="2"/>
        <v>12416</v>
      </c>
      <c r="AX7" s="29">
        <v>4</v>
      </c>
    </row>
    <row r="8" spans="1:50" ht="15" customHeight="1">
      <c r="A8" s="17">
        <v>5</v>
      </c>
      <c r="B8" s="308" t="s">
        <v>175</v>
      </c>
      <c r="C8" s="328"/>
      <c r="D8" s="303"/>
      <c r="E8" s="303"/>
      <c r="F8" s="303"/>
      <c r="G8" s="304"/>
      <c r="H8" s="304"/>
      <c r="I8" s="304"/>
      <c r="J8" s="292">
        <v>384</v>
      </c>
      <c r="K8" s="292">
        <v>412</v>
      </c>
      <c r="L8" s="292">
        <v>425</v>
      </c>
      <c r="M8" s="292">
        <v>424</v>
      </c>
      <c r="N8" s="292">
        <v>388</v>
      </c>
      <c r="O8" s="292">
        <v>465</v>
      </c>
      <c r="P8" s="292">
        <v>290</v>
      </c>
      <c r="Q8" s="292">
        <v>345</v>
      </c>
      <c r="R8" s="292">
        <v>250</v>
      </c>
      <c r="S8" s="292">
        <v>180</v>
      </c>
      <c r="T8" s="292">
        <v>165</v>
      </c>
      <c r="U8" s="305">
        <v>374.5</v>
      </c>
      <c r="V8" s="292">
        <v>315</v>
      </c>
      <c r="W8" s="329">
        <v>420</v>
      </c>
      <c r="X8" s="311">
        <f t="shared" si="0"/>
        <v>4837.5</v>
      </c>
      <c r="Y8" s="19">
        <v>8</v>
      </c>
      <c r="Z8" s="319"/>
      <c r="AA8" s="290"/>
      <c r="AB8" s="290"/>
      <c r="AC8" s="290"/>
      <c r="AD8" s="293">
        <v>118</v>
      </c>
      <c r="AE8" s="293">
        <v>116</v>
      </c>
      <c r="AF8" s="294">
        <v>109.5</v>
      </c>
      <c r="AG8" s="293">
        <v>453</v>
      </c>
      <c r="AH8" s="293">
        <v>486</v>
      </c>
      <c r="AI8" s="293">
        <v>481</v>
      </c>
      <c r="AJ8" s="293">
        <v>494</v>
      </c>
      <c r="AK8" s="293">
        <v>491</v>
      </c>
      <c r="AL8" s="293">
        <v>452</v>
      </c>
      <c r="AM8" s="293">
        <v>420</v>
      </c>
      <c r="AN8" s="293">
        <v>497</v>
      </c>
      <c r="AO8" s="293">
        <v>450</v>
      </c>
      <c r="AP8" s="293">
        <v>180</v>
      </c>
      <c r="AQ8" s="293">
        <v>165</v>
      </c>
      <c r="AR8" s="293">
        <v>480</v>
      </c>
      <c r="AS8" s="293">
        <v>467</v>
      </c>
      <c r="AT8" s="295">
        <v>450</v>
      </c>
      <c r="AU8" s="301">
        <f t="shared" si="1"/>
        <v>6309.5</v>
      </c>
      <c r="AV8" s="20">
        <v>4</v>
      </c>
      <c r="AW8" s="313">
        <f t="shared" si="2"/>
        <v>11147</v>
      </c>
      <c r="AX8" s="29">
        <v>5</v>
      </c>
    </row>
    <row r="9" spans="1:50" s="4" customFormat="1" ht="15" customHeight="1">
      <c r="A9" s="17">
        <v>6</v>
      </c>
      <c r="B9" s="308" t="s">
        <v>179</v>
      </c>
      <c r="C9" s="328"/>
      <c r="D9" s="303"/>
      <c r="E9" s="303"/>
      <c r="F9" s="303"/>
      <c r="G9" s="292">
        <v>437</v>
      </c>
      <c r="H9" s="292">
        <v>409</v>
      </c>
      <c r="I9" s="292">
        <v>426</v>
      </c>
      <c r="J9" s="292">
        <v>401</v>
      </c>
      <c r="K9" s="292">
        <v>426</v>
      </c>
      <c r="L9" s="292">
        <v>392</v>
      </c>
      <c r="M9" s="292">
        <v>376</v>
      </c>
      <c r="N9" s="292">
        <v>445</v>
      </c>
      <c r="O9" s="292">
        <v>380</v>
      </c>
      <c r="P9" s="292">
        <v>310</v>
      </c>
      <c r="Q9" s="292">
        <v>436</v>
      </c>
      <c r="R9" s="292">
        <v>234</v>
      </c>
      <c r="S9" s="292">
        <v>155</v>
      </c>
      <c r="T9" s="292">
        <v>145</v>
      </c>
      <c r="U9" s="292">
        <v>406</v>
      </c>
      <c r="V9" s="292">
        <v>450</v>
      </c>
      <c r="W9" s="329">
        <v>360</v>
      </c>
      <c r="X9" s="311">
        <f t="shared" si="0"/>
        <v>6188</v>
      </c>
      <c r="Y9" s="19">
        <v>6</v>
      </c>
      <c r="Z9" s="319"/>
      <c r="AA9" s="290"/>
      <c r="AB9" s="290"/>
      <c r="AC9" s="290"/>
      <c r="AD9" s="293">
        <v>201</v>
      </c>
      <c r="AE9" s="293">
        <v>195</v>
      </c>
      <c r="AF9" s="293">
        <v>104</v>
      </c>
      <c r="AG9" s="293">
        <v>195</v>
      </c>
      <c r="AH9" s="293">
        <v>194</v>
      </c>
      <c r="AI9" s="293">
        <v>385</v>
      </c>
      <c r="AJ9" s="293">
        <v>389</v>
      </c>
      <c r="AK9" s="293">
        <v>320</v>
      </c>
      <c r="AL9" s="293">
        <v>360</v>
      </c>
      <c r="AM9" s="294">
        <v>172.5</v>
      </c>
      <c r="AN9" s="293">
        <v>439</v>
      </c>
      <c r="AO9" s="293">
        <v>174</v>
      </c>
      <c r="AP9" s="293">
        <v>155</v>
      </c>
      <c r="AQ9" s="293">
        <v>145</v>
      </c>
      <c r="AR9" s="293">
        <v>360</v>
      </c>
      <c r="AS9" s="293">
        <v>408</v>
      </c>
      <c r="AT9" s="295">
        <v>200</v>
      </c>
      <c r="AU9" s="301">
        <f t="shared" si="1"/>
        <v>4396.5</v>
      </c>
      <c r="AV9" s="20">
        <v>8</v>
      </c>
      <c r="AW9" s="313">
        <f t="shared" si="2"/>
        <v>10584.5</v>
      </c>
      <c r="AX9" s="29">
        <v>6</v>
      </c>
    </row>
    <row r="10" spans="1:50" ht="15" customHeight="1">
      <c r="A10" s="17">
        <v>7</v>
      </c>
      <c r="B10" s="308" t="s">
        <v>178</v>
      </c>
      <c r="C10" s="328"/>
      <c r="D10" s="303"/>
      <c r="E10" s="303"/>
      <c r="F10" s="303"/>
      <c r="G10" s="305">
        <v>356.5</v>
      </c>
      <c r="H10" s="292">
        <v>258</v>
      </c>
      <c r="I10" s="305">
        <v>84.5</v>
      </c>
      <c r="J10" s="305">
        <v>206.5</v>
      </c>
      <c r="K10" s="305">
        <v>192.5</v>
      </c>
      <c r="L10" s="292">
        <v>354</v>
      </c>
      <c r="M10" s="292">
        <v>380</v>
      </c>
      <c r="N10" s="292">
        <v>276</v>
      </c>
      <c r="O10" s="305">
        <v>373.5</v>
      </c>
      <c r="P10" s="292">
        <v>220</v>
      </c>
      <c r="Q10" s="292">
        <v>444</v>
      </c>
      <c r="R10" s="292">
        <v>330</v>
      </c>
      <c r="S10" s="292">
        <v>100</v>
      </c>
      <c r="T10" s="292">
        <v>135</v>
      </c>
      <c r="U10" s="292">
        <v>297</v>
      </c>
      <c r="V10" s="292">
        <v>332</v>
      </c>
      <c r="W10" s="329">
        <v>290</v>
      </c>
      <c r="X10" s="311">
        <f t="shared" si="0"/>
        <v>4629.5</v>
      </c>
      <c r="Y10" s="19">
        <v>10</v>
      </c>
      <c r="Z10" s="319"/>
      <c r="AA10" s="290"/>
      <c r="AB10" s="290"/>
      <c r="AC10" s="290"/>
      <c r="AD10" s="293">
        <v>427</v>
      </c>
      <c r="AE10" s="293">
        <v>227</v>
      </c>
      <c r="AF10" s="293">
        <v>126</v>
      </c>
      <c r="AG10" s="293">
        <v>219</v>
      </c>
      <c r="AH10" s="293">
        <v>216</v>
      </c>
      <c r="AI10" s="293">
        <v>447</v>
      </c>
      <c r="AJ10" s="293">
        <v>437</v>
      </c>
      <c r="AK10" s="293">
        <v>281</v>
      </c>
      <c r="AL10" s="293">
        <v>292</v>
      </c>
      <c r="AM10" s="294">
        <v>247.5</v>
      </c>
      <c r="AN10" s="293">
        <v>204</v>
      </c>
      <c r="AO10" s="293">
        <v>132</v>
      </c>
      <c r="AP10" s="291"/>
      <c r="AQ10" s="293">
        <v>135</v>
      </c>
      <c r="AR10" s="293">
        <v>336</v>
      </c>
      <c r="AS10" s="293">
        <v>313</v>
      </c>
      <c r="AT10" s="295">
        <v>390</v>
      </c>
      <c r="AU10" s="301">
        <f t="shared" si="1"/>
        <v>4429.5</v>
      </c>
      <c r="AV10" s="20">
        <v>7</v>
      </c>
      <c r="AW10" s="313">
        <f t="shared" si="2"/>
        <v>9059</v>
      </c>
      <c r="AX10" s="29">
        <v>7</v>
      </c>
    </row>
    <row r="11" spans="1:50" ht="15" customHeight="1">
      <c r="A11" s="17">
        <v>8</v>
      </c>
      <c r="B11" s="308" t="s">
        <v>188</v>
      </c>
      <c r="C11" s="328"/>
      <c r="D11" s="303"/>
      <c r="E11" s="303"/>
      <c r="F11" s="303"/>
      <c r="G11" s="292">
        <v>556</v>
      </c>
      <c r="H11" s="292">
        <v>573</v>
      </c>
      <c r="I11" s="292">
        <v>469</v>
      </c>
      <c r="J11" s="292">
        <v>496</v>
      </c>
      <c r="K11" s="292">
        <v>517</v>
      </c>
      <c r="L11" s="292">
        <v>560</v>
      </c>
      <c r="M11" s="292">
        <v>500</v>
      </c>
      <c r="N11" s="292">
        <v>310</v>
      </c>
      <c r="O11" s="292">
        <v>248</v>
      </c>
      <c r="P11" s="292">
        <v>270</v>
      </c>
      <c r="Q11" s="292">
        <v>532</v>
      </c>
      <c r="R11" s="292">
        <v>450</v>
      </c>
      <c r="S11" s="292">
        <v>135</v>
      </c>
      <c r="T11" s="304"/>
      <c r="U11" s="292">
        <v>498</v>
      </c>
      <c r="V11" s="292">
        <v>537</v>
      </c>
      <c r="W11" s="329">
        <v>450</v>
      </c>
      <c r="X11" s="311">
        <f t="shared" si="0"/>
        <v>7101</v>
      </c>
      <c r="Y11" s="19">
        <v>2</v>
      </c>
      <c r="Z11" s="319"/>
      <c r="AA11" s="290"/>
      <c r="AB11" s="290"/>
      <c r="AC11" s="290"/>
      <c r="AD11" s="293">
        <v>140</v>
      </c>
      <c r="AE11" s="293">
        <v>143</v>
      </c>
      <c r="AF11" s="293">
        <v>124</v>
      </c>
      <c r="AG11" s="293">
        <v>146</v>
      </c>
      <c r="AH11" s="293">
        <v>150</v>
      </c>
      <c r="AI11" s="293">
        <v>109</v>
      </c>
      <c r="AJ11" s="293">
        <v>120</v>
      </c>
      <c r="AK11" s="291"/>
      <c r="AL11" s="291"/>
      <c r="AM11" s="291"/>
      <c r="AN11" s="293">
        <v>137</v>
      </c>
      <c r="AO11" s="291"/>
      <c r="AP11" s="293">
        <v>135</v>
      </c>
      <c r="AQ11" s="291"/>
      <c r="AR11" s="293">
        <v>107</v>
      </c>
      <c r="AS11" s="293">
        <v>134</v>
      </c>
      <c r="AT11" s="295">
        <v>120</v>
      </c>
      <c r="AU11" s="301">
        <f t="shared" si="1"/>
        <v>1565</v>
      </c>
      <c r="AV11" s="20">
        <v>17</v>
      </c>
      <c r="AW11" s="313">
        <f t="shared" si="2"/>
        <v>8666</v>
      </c>
      <c r="AX11" s="29">
        <v>8</v>
      </c>
    </row>
    <row r="12" spans="1:50" ht="15" customHeight="1">
      <c r="A12" s="17">
        <v>9</v>
      </c>
      <c r="B12" s="308" t="s">
        <v>180</v>
      </c>
      <c r="C12" s="328"/>
      <c r="D12" s="303"/>
      <c r="E12" s="303"/>
      <c r="F12" s="303"/>
      <c r="G12" s="292">
        <v>392</v>
      </c>
      <c r="H12" s="292">
        <v>383</v>
      </c>
      <c r="I12" s="292">
        <v>297</v>
      </c>
      <c r="J12" s="292">
        <v>338</v>
      </c>
      <c r="K12" s="292">
        <v>202</v>
      </c>
      <c r="L12" s="292">
        <v>378</v>
      </c>
      <c r="M12" s="292">
        <v>345</v>
      </c>
      <c r="N12" s="292">
        <v>376</v>
      </c>
      <c r="O12" s="292">
        <v>353</v>
      </c>
      <c r="P12" s="292">
        <v>190</v>
      </c>
      <c r="Q12" s="292">
        <v>288</v>
      </c>
      <c r="R12" s="304"/>
      <c r="S12" s="304"/>
      <c r="T12" s="292">
        <v>210</v>
      </c>
      <c r="U12" s="292">
        <v>370</v>
      </c>
      <c r="V12" s="292">
        <v>369</v>
      </c>
      <c r="W12" s="329">
        <v>190</v>
      </c>
      <c r="X12" s="311">
        <f t="shared" si="0"/>
        <v>4681</v>
      </c>
      <c r="Y12" s="19">
        <v>9</v>
      </c>
      <c r="Z12" s="319"/>
      <c r="AA12" s="290"/>
      <c r="AB12" s="290"/>
      <c r="AC12" s="290"/>
      <c r="AD12" s="293">
        <v>211</v>
      </c>
      <c r="AE12" s="293">
        <v>261</v>
      </c>
      <c r="AF12" s="293">
        <v>241</v>
      </c>
      <c r="AG12" s="293">
        <v>248</v>
      </c>
      <c r="AH12" s="293">
        <v>212</v>
      </c>
      <c r="AI12" s="293">
        <v>245</v>
      </c>
      <c r="AJ12" s="293">
        <v>237</v>
      </c>
      <c r="AK12" s="293">
        <v>250</v>
      </c>
      <c r="AL12" s="293">
        <v>413</v>
      </c>
      <c r="AM12" s="293">
        <v>270</v>
      </c>
      <c r="AN12" s="293">
        <v>222</v>
      </c>
      <c r="AO12" s="291"/>
      <c r="AP12" s="291"/>
      <c r="AQ12" s="293">
        <v>210</v>
      </c>
      <c r="AR12" s="293">
        <v>230</v>
      </c>
      <c r="AS12" s="293">
        <v>239</v>
      </c>
      <c r="AT12" s="295">
        <v>193</v>
      </c>
      <c r="AU12" s="301">
        <f t="shared" si="1"/>
        <v>3682</v>
      </c>
      <c r="AV12" s="20">
        <v>9</v>
      </c>
      <c r="AW12" s="313">
        <f t="shared" si="2"/>
        <v>8363</v>
      </c>
      <c r="AX12" s="29">
        <v>9</v>
      </c>
    </row>
    <row r="13" spans="1:50" ht="15" customHeight="1">
      <c r="A13" s="17">
        <v>10</v>
      </c>
      <c r="B13" s="308" t="s">
        <v>181</v>
      </c>
      <c r="C13" s="328"/>
      <c r="D13" s="303"/>
      <c r="E13" s="303"/>
      <c r="F13" s="303"/>
      <c r="G13" s="292">
        <v>388</v>
      </c>
      <c r="H13" s="292">
        <v>415</v>
      </c>
      <c r="I13" s="292">
        <v>429</v>
      </c>
      <c r="J13" s="292">
        <v>365</v>
      </c>
      <c r="K13" s="292">
        <v>364</v>
      </c>
      <c r="L13" s="292">
        <v>90</v>
      </c>
      <c r="M13" s="292">
        <v>105</v>
      </c>
      <c r="N13" s="292">
        <v>359</v>
      </c>
      <c r="O13" s="292">
        <v>389</v>
      </c>
      <c r="P13" s="292">
        <v>270</v>
      </c>
      <c r="Q13" s="304"/>
      <c r="R13" s="304"/>
      <c r="S13" s="304"/>
      <c r="T13" s="304"/>
      <c r="U13" s="292">
        <v>337</v>
      </c>
      <c r="V13" s="292">
        <v>319</v>
      </c>
      <c r="W13" s="329">
        <v>220</v>
      </c>
      <c r="X13" s="311">
        <f t="shared" si="0"/>
        <v>4050</v>
      </c>
      <c r="Y13" s="19">
        <v>11</v>
      </c>
      <c r="Z13" s="319"/>
      <c r="AA13" s="290"/>
      <c r="AB13" s="290"/>
      <c r="AC13" s="290"/>
      <c r="AD13" s="293">
        <v>402</v>
      </c>
      <c r="AE13" s="293">
        <v>370</v>
      </c>
      <c r="AF13" s="293">
        <v>289</v>
      </c>
      <c r="AG13" s="293">
        <v>190</v>
      </c>
      <c r="AH13" s="293">
        <v>183</v>
      </c>
      <c r="AI13" s="291"/>
      <c r="AJ13" s="291"/>
      <c r="AK13" s="293">
        <v>379</v>
      </c>
      <c r="AL13" s="293">
        <v>372</v>
      </c>
      <c r="AM13" s="293">
        <v>210</v>
      </c>
      <c r="AN13" s="293">
        <v>101</v>
      </c>
      <c r="AO13" s="291"/>
      <c r="AP13" s="291"/>
      <c r="AQ13" s="291"/>
      <c r="AR13" s="293">
        <v>418</v>
      </c>
      <c r="AS13" s="293">
        <v>400</v>
      </c>
      <c r="AT13" s="295">
        <v>220</v>
      </c>
      <c r="AU13" s="301">
        <f t="shared" si="1"/>
        <v>3534</v>
      </c>
      <c r="AV13" s="20">
        <v>10</v>
      </c>
      <c r="AW13" s="313">
        <f t="shared" si="2"/>
        <v>7584</v>
      </c>
      <c r="AX13" s="29">
        <v>10</v>
      </c>
    </row>
    <row r="14" spans="1:50" ht="15" customHeight="1">
      <c r="A14" s="17">
        <v>11</v>
      </c>
      <c r="B14" s="308" t="s">
        <v>187</v>
      </c>
      <c r="C14" s="328"/>
      <c r="D14" s="303"/>
      <c r="E14" s="303"/>
      <c r="F14" s="303"/>
      <c r="G14" s="292">
        <v>357</v>
      </c>
      <c r="H14" s="292">
        <v>390</v>
      </c>
      <c r="I14" s="292">
        <v>413</v>
      </c>
      <c r="J14" s="292">
        <v>389</v>
      </c>
      <c r="K14" s="292">
        <v>421</v>
      </c>
      <c r="L14" s="292">
        <v>382</v>
      </c>
      <c r="M14" s="292">
        <v>388</v>
      </c>
      <c r="N14" s="292">
        <v>403</v>
      </c>
      <c r="O14" s="292">
        <v>432</v>
      </c>
      <c r="P14" s="292">
        <v>210</v>
      </c>
      <c r="Q14" s="292">
        <v>122</v>
      </c>
      <c r="R14" s="292">
        <v>156</v>
      </c>
      <c r="S14" s="292">
        <v>125</v>
      </c>
      <c r="T14" s="304"/>
      <c r="U14" s="292">
        <v>366</v>
      </c>
      <c r="V14" s="292">
        <v>400</v>
      </c>
      <c r="W14" s="329">
        <v>200</v>
      </c>
      <c r="X14" s="311">
        <f t="shared" si="0"/>
        <v>5154</v>
      </c>
      <c r="Y14" s="19">
        <v>7</v>
      </c>
      <c r="Z14" s="319"/>
      <c r="AA14" s="290"/>
      <c r="AB14" s="290"/>
      <c r="AC14" s="290"/>
      <c r="AD14" s="293">
        <v>98</v>
      </c>
      <c r="AE14" s="293">
        <v>102</v>
      </c>
      <c r="AF14" s="293">
        <v>108</v>
      </c>
      <c r="AG14" s="293">
        <v>107</v>
      </c>
      <c r="AH14" s="293">
        <v>107</v>
      </c>
      <c r="AI14" s="293">
        <v>124</v>
      </c>
      <c r="AJ14" s="293">
        <v>111</v>
      </c>
      <c r="AK14" s="293">
        <v>107</v>
      </c>
      <c r="AL14" s="293">
        <v>185</v>
      </c>
      <c r="AM14" s="293">
        <v>125</v>
      </c>
      <c r="AN14" s="291"/>
      <c r="AO14" s="291"/>
      <c r="AP14" s="293">
        <v>125</v>
      </c>
      <c r="AQ14" s="291"/>
      <c r="AR14" s="293">
        <v>81</v>
      </c>
      <c r="AS14" s="293">
        <v>100</v>
      </c>
      <c r="AT14" s="295">
        <v>97</v>
      </c>
      <c r="AU14" s="301">
        <f t="shared" si="1"/>
        <v>1577</v>
      </c>
      <c r="AV14" s="20">
        <v>16</v>
      </c>
      <c r="AW14" s="313">
        <f t="shared" si="2"/>
        <v>6731</v>
      </c>
      <c r="AX14" s="29">
        <v>11</v>
      </c>
    </row>
    <row r="15" spans="1:50" ht="15" customHeight="1">
      <c r="A15" s="17">
        <v>12</v>
      </c>
      <c r="B15" s="308" t="s">
        <v>184</v>
      </c>
      <c r="C15" s="328"/>
      <c r="D15" s="303"/>
      <c r="E15" s="303"/>
      <c r="F15" s="303"/>
      <c r="G15" s="292">
        <v>306</v>
      </c>
      <c r="H15" s="292">
        <v>175</v>
      </c>
      <c r="I15" s="292">
        <v>105</v>
      </c>
      <c r="J15" s="292">
        <v>132</v>
      </c>
      <c r="K15" s="292">
        <v>225</v>
      </c>
      <c r="L15" s="292">
        <v>282</v>
      </c>
      <c r="M15" s="292">
        <v>325</v>
      </c>
      <c r="N15" s="292">
        <v>280</v>
      </c>
      <c r="O15" s="292">
        <v>325</v>
      </c>
      <c r="P15" s="292">
        <v>115</v>
      </c>
      <c r="Q15" s="292">
        <v>297</v>
      </c>
      <c r="R15" s="292">
        <v>162</v>
      </c>
      <c r="S15" s="292">
        <v>95</v>
      </c>
      <c r="T15" s="304"/>
      <c r="U15" s="292">
        <v>413</v>
      </c>
      <c r="V15" s="292">
        <v>318</v>
      </c>
      <c r="W15" s="330">
        <v>232.5</v>
      </c>
      <c r="X15" s="311">
        <f t="shared" si="0"/>
        <v>3787.5</v>
      </c>
      <c r="Y15" s="19">
        <v>12</v>
      </c>
      <c r="Z15" s="319"/>
      <c r="AA15" s="290"/>
      <c r="AB15" s="290"/>
      <c r="AC15" s="290"/>
      <c r="AD15" s="293">
        <v>189</v>
      </c>
      <c r="AE15" s="293">
        <v>209</v>
      </c>
      <c r="AF15" s="293">
        <v>95</v>
      </c>
      <c r="AG15" s="291"/>
      <c r="AH15" s="293">
        <v>197</v>
      </c>
      <c r="AI15" s="293">
        <v>116</v>
      </c>
      <c r="AJ15" s="293">
        <v>100</v>
      </c>
      <c r="AK15" s="293">
        <v>112</v>
      </c>
      <c r="AL15" s="293">
        <v>122</v>
      </c>
      <c r="AM15" s="294">
        <v>82.5</v>
      </c>
      <c r="AN15" s="293">
        <v>96</v>
      </c>
      <c r="AO15" s="291"/>
      <c r="AP15" s="293">
        <v>95</v>
      </c>
      <c r="AQ15" s="291"/>
      <c r="AR15" s="293">
        <v>281</v>
      </c>
      <c r="AS15" s="293">
        <v>305</v>
      </c>
      <c r="AT15" s="295">
        <v>220</v>
      </c>
      <c r="AU15" s="301">
        <f t="shared" si="1"/>
        <v>2219.5</v>
      </c>
      <c r="AV15" s="20">
        <v>13</v>
      </c>
      <c r="AW15" s="313">
        <f t="shared" si="2"/>
        <v>6007</v>
      </c>
      <c r="AX15" s="29">
        <v>12</v>
      </c>
    </row>
    <row r="16" spans="1:50" ht="15" customHeight="1">
      <c r="A16" s="17">
        <v>13</v>
      </c>
      <c r="B16" s="308" t="s">
        <v>177</v>
      </c>
      <c r="C16" s="328"/>
      <c r="D16" s="303"/>
      <c r="E16" s="303"/>
      <c r="F16" s="303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292">
        <v>128</v>
      </c>
      <c r="V16" s="292">
        <v>85</v>
      </c>
      <c r="W16" s="331"/>
      <c r="X16" s="311">
        <f t="shared" si="0"/>
        <v>213</v>
      </c>
      <c r="Y16" s="19">
        <v>27</v>
      </c>
      <c r="Z16" s="319"/>
      <c r="AA16" s="290"/>
      <c r="AB16" s="290"/>
      <c r="AC16" s="290"/>
      <c r="AD16" s="293">
        <v>259</v>
      </c>
      <c r="AE16" s="293">
        <v>256</v>
      </c>
      <c r="AF16" s="293">
        <v>253</v>
      </c>
      <c r="AG16" s="293">
        <v>366</v>
      </c>
      <c r="AH16" s="293">
        <v>359</v>
      </c>
      <c r="AI16" s="293">
        <v>414</v>
      </c>
      <c r="AJ16" s="293">
        <v>393</v>
      </c>
      <c r="AK16" s="293">
        <v>430</v>
      </c>
      <c r="AL16" s="293">
        <v>405</v>
      </c>
      <c r="AM16" s="293">
        <v>220</v>
      </c>
      <c r="AN16" s="293">
        <v>336</v>
      </c>
      <c r="AO16" s="291"/>
      <c r="AP16" s="293">
        <v>225</v>
      </c>
      <c r="AQ16" s="291"/>
      <c r="AR16" s="293">
        <v>432</v>
      </c>
      <c r="AS16" s="293">
        <v>412</v>
      </c>
      <c r="AT16" s="295">
        <v>250</v>
      </c>
      <c r="AU16" s="301">
        <f t="shared" si="1"/>
        <v>5010</v>
      </c>
      <c r="AV16" s="20">
        <v>6</v>
      </c>
      <c r="AW16" s="313">
        <f t="shared" si="2"/>
        <v>5223</v>
      </c>
      <c r="AX16" s="29">
        <v>13</v>
      </c>
    </row>
    <row r="17" spans="1:50" ht="15" customHeight="1">
      <c r="A17" s="17">
        <v>14</v>
      </c>
      <c r="B17" s="308" t="s">
        <v>185</v>
      </c>
      <c r="C17" s="328"/>
      <c r="D17" s="303"/>
      <c r="E17" s="303"/>
      <c r="F17" s="303"/>
      <c r="G17" s="292">
        <v>252</v>
      </c>
      <c r="H17" s="292">
        <v>248</v>
      </c>
      <c r="I17" s="292">
        <v>171</v>
      </c>
      <c r="J17" s="292">
        <v>235</v>
      </c>
      <c r="K17" s="292">
        <v>157</v>
      </c>
      <c r="L17" s="304"/>
      <c r="M17" s="304"/>
      <c r="N17" s="292">
        <v>223</v>
      </c>
      <c r="O17" s="292">
        <v>201</v>
      </c>
      <c r="P17" s="292">
        <v>115</v>
      </c>
      <c r="Q17" s="292">
        <v>183</v>
      </c>
      <c r="R17" s="292">
        <v>108</v>
      </c>
      <c r="S17" s="292">
        <v>195</v>
      </c>
      <c r="T17" s="304"/>
      <c r="U17" s="292">
        <v>169</v>
      </c>
      <c r="V17" s="292">
        <v>171</v>
      </c>
      <c r="W17" s="330">
        <v>77.5</v>
      </c>
      <c r="X17" s="311">
        <f t="shared" si="0"/>
        <v>2505.5</v>
      </c>
      <c r="Y17" s="19">
        <v>15</v>
      </c>
      <c r="Z17" s="319"/>
      <c r="AA17" s="290"/>
      <c r="AB17" s="290"/>
      <c r="AC17" s="290"/>
      <c r="AD17" s="293">
        <v>194</v>
      </c>
      <c r="AE17" s="293">
        <v>202</v>
      </c>
      <c r="AF17" s="293">
        <v>205</v>
      </c>
      <c r="AG17" s="293">
        <v>201</v>
      </c>
      <c r="AH17" s="293">
        <v>195</v>
      </c>
      <c r="AI17" s="291"/>
      <c r="AJ17" s="291"/>
      <c r="AK17" s="293">
        <v>184</v>
      </c>
      <c r="AL17" s="293">
        <v>153</v>
      </c>
      <c r="AM17" s="291"/>
      <c r="AN17" s="293">
        <v>122</v>
      </c>
      <c r="AO17" s="291"/>
      <c r="AP17" s="293">
        <v>195</v>
      </c>
      <c r="AQ17" s="291"/>
      <c r="AR17" s="293">
        <v>146</v>
      </c>
      <c r="AS17" s="293">
        <v>87</v>
      </c>
      <c r="AT17" s="295">
        <v>110</v>
      </c>
      <c r="AU17" s="301">
        <f t="shared" si="1"/>
        <v>1994</v>
      </c>
      <c r="AV17" s="20">
        <v>14</v>
      </c>
      <c r="AW17" s="313">
        <f t="shared" si="2"/>
        <v>4499.5</v>
      </c>
      <c r="AX17" s="29">
        <v>14</v>
      </c>
    </row>
    <row r="18" spans="1:50" ht="15" customHeight="1">
      <c r="A18" s="17">
        <v>15</v>
      </c>
      <c r="B18" s="308" t="s">
        <v>186</v>
      </c>
      <c r="C18" s="328"/>
      <c r="D18" s="303"/>
      <c r="E18" s="303"/>
      <c r="F18" s="303"/>
      <c r="G18" s="292">
        <v>212</v>
      </c>
      <c r="H18" s="292">
        <v>205</v>
      </c>
      <c r="I18" s="292">
        <v>199</v>
      </c>
      <c r="J18" s="292">
        <v>120</v>
      </c>
      <c r="K18" s="292">
        <v>115</v>
      </c>
      <c r="L18" s="292">
        <v>194</v>
      </c>
      <c r="M18" s="292">
        <v>209</v>
      </c>
      <c r="N18" s="292">
        <v>191</v>
      </c>
      <c r="O18" s="292">
        <v>182</v>
      </c>
      <c r="P18" s="304"/>
      <c r="Q18" s="292">
        <v>96</v>
      </c>
      <c r="R18" s="304"/>
      <c r="S18" s="292">
        <v>225</v>
      </c>
      <c r="T18" s="304"/>
      <c r="U18" s="292">
        <v>140</v>
      </c>
      <c r="V18" s="292">
        <v>189</v>
      </c>
      <c r="W18" s="331"/>
      <c r="X18" s="311">
        <f t="shared" si="0"/>
        <v>2277</v>
      </c>
      <c r="Y18" s="19">
        <v>16</v>
      </c>
      <c r="Z18" s="319"/>
      <c r="AA18" s="290"/>
      <c r="AB18" s="290"/>
      <c r="AC18" s="290"/>
      <c r="AD18" s="293">
        <v>210</v>
      </c>
      <c r="AE18" s="293">
        <v>219</v>
      </c>
      <c r="AF18" s="293">
        <v>251</v>
      </c>
      <c r="AG18" s="293">
        <v>122</v>
      </c>
      <c r="AH18" s="293">
        <v>110</v>
      </c>
      <c r="AI18" s="293">
        <v>210</v>
      </c>
      <c r="AJ18" s="293">
        <v>210</v>
      </c>
      <c r="AK18" s="293">
        <v>134</v>
      </c>
      <c r="AL18" s="293">
        <v>126</v>
      </c>
      <c r="AM18" s="291"/>
      <c r="AN18" s="291"/>
      <c r="AO18" s="291"/>
      <c r="AP18" s="291"/>
      <c r="AQ18" s="291"/>
      <c r="AR18" s="293">
        <v>182</v>
      </c>
      <c r="AS18" s="293">
        <v>174</v>
      </c>
      <c r="AT18" s="296"/>
      <c r="AU18" s="301">
        <f t="shared" si="1"/>
        <v>1948</v>
      </c>
      <c r="AV18" s="20">
        <v>15</v>
      </c>
      <c r="AW18" s="313">
        <f t="shared" si="2"/>
        <v>4225</v>
      </c>
      <c r="AX18" s="29">
        <v>15</v>
      </c>
    </row>
    <row r="19" spans="1:50" ht="15" customHeight="1">
      <c r="A19" s="17">
        <v>16</v>
      </c>
      <c r="B19" s="308" t="s">
        <v>182</v>
      </c>
      <c r="C19" s="328"/>
      <c r="D19" s="303"/>
      <c r="E19" s="303"/>
      <c r="F19" s="303"/>
      <c r="G19" s="304"/>
      <c r="H19" s="292">
        <v>72</v>
      </c>
      <c r="I19" s="292">
        <v>78</v>
      </c>
      <c r="J19" s="292">
        <v>75</v>
      </c>
      <c r="K19" s="292">
        <v>74</v>
      </c>
      <c r="L19" s="292">
        <v>89</v>
      </c>
      <c r="M19" s="292">
        <v>77</v>
      </c>
      <c r="N19" s="292">
        <v>76</v>
      </c>
      <c r="O19" s="292">
        <v>116</v>
      </c>
      <c r="P19" s="305">
        <v>62.5</v>
      </c>
      <c r="Q19" s="304"/>
      <c r="R19" s="304"/>
      <c r="S19" s="304"/>
      <c r="T19" s="304"/>
      <c r="U19" s="292">
        <v>138</v>
      </c>
      <c r="V19" s="292">
        <v>133</v>
      </c>
      <c r="W19" s="330">
        <v>52.5</v>
      </c>
      <c r="X19" s="311">
        <f t="shared" si="0"/>
        <v>1043</v>
      </c>
      <c r="Y19" s="19">
        <v>20</v>
      </c>
      <c r="Z19" s="319"/>
      <c r="AA19" s="290"/>
      <c r="AB19" s="290"/>
      <c r="AC19" s="290"/>
      <c r="AD19" s="293">
        <v>182</v>
      </c>
      <c r="AE19" s="293">
        <v>276</v>
      </c>
      <c r="AF19" s="293">
        <v>195</v>
      </c>
      <c r="AG19" s="293">
        <v>198</v>
      </c>
      <c r="AH19" s="293">
        <v>178</v>
      </c>
      <c r="AI19" s="293">
        <v>280</v>
      </c>
      <c r="AJ19" s="293">
        <v>261</v>
      </c>
      <c r="AK19" s="293">
        <v>251</v>
      </c>
      <c r="AL19" s="293">
        <v>268</v>
      </c>
      <c r="AM19" s="294">
        <v>217.5</v>
      </c>
      <c r="AN19" s="291"/>
      <c r="AO19" s="291"/>
      <c r="AP19" s="291"/>
      <c r="AQ19" s="291"/>
      <c r="AR19" s="293">
        <v>281</v>
      </c>
      <c r="AS19" s="293">
        <v>258</v>
      </c>
      <c r="AT19" s="295">
        <v>180</v>
      </c>
      <c r="AU19" s="301">
        <f t="shared" si="1"/>
        <v>3025.5</v>
      </c>
      <c r="AV19" s="20">
        <v>11</v>
      </c>
      <c r="AW19" s="313">
        <f t="shared" si="2"/>
        <v>4068.5</v>
      </c>
      <c r="AX19" s="29">
        <v>16</v>
      </c>
    </row>
    <row r="20" spans="1:50" ht="15" customHeight="1">
      <c r="A20" s="17">
        <v>17</v>
      </c>
      <c r="B20" s="308" t="s">
        <v>192</v>
      </c>
      <c r="C20" s="328"/>
      <c r="D20" s="303"/>
      <c r="E20" s="303"/>
      <c r="F20" s="303"/>
      <c r="G20" s="292">
        <v>264</v>
      </c>
      <c r="H20" s="292">
        <v>243</v>
      </c>
      <c r="I20" s="292">
        <v>289</v>
      </c>
      <c r="J20" s="292">
        <v>162</v>
      </c>
      <c r="K20" s="292">
        <v>156</v>
      </c>
      <c r="L20" s="292">
        <v>245</v>
      </c>
      <c r="M20" s="292">
        <v>229</v>
      </c>
      <c r="N20" s="292">
        <v>238</v>
      </c>
      <c r="O20" s="292">
        <v>245</v>
      </c>
      <c r="P20" s="305">
        <v>187.5</v>
      </c>
      <c r="Q20" s="292">
        <v>276</v>
      </c>
      <c r="R20" s="304"/>
      <c r="S20" s="292">
        <v>110</v>
      </c>
      <c r="T20" s="304"/>
      <c r="U20" s="292">
        <v>222</v>
      </c>
      <c r="V20" s="292">
        <v>231</v>
      </c>
      <c r="W20" s="330">
        <v>157.5</v>
      </c>
      <c r="X20" s="311">
        <f t="shared" si="0"/>
        <v>3255</v>
      </c>
      <c r="Y20" s="19">
        <v>13</v>
      </c>
      <c r="Z20" s="319"/>
      <c r="AA20" s="290"/>
      <c r="AB20" s="290"/>
      <c r="AC20" s="290"/>
      <c r="AD20" s="291"/>
      <c r="AE20" s="291"/>
      <c r="AF20" s="291"/>
      <c r="AG20" s="291"/>
      <c r="AH20" s="291"/>
      <c r="AI20" s="293">
        <v>98</v>
      </c>
      <c r="AJ20" s="293">
        <v>94</v>
      </c>
      <c r="AK20" s="293">
        <v>83</v>
      </c>
      <c r="AL20" s="293">
        <v>79</v>
      </c>
      <c r="AM20" s="294">
        <v>72.5</v>
      </c>
      <c r="AN20" s="293">
        <v>102</v>
      </c>
      <c r="AO20" s="291"/>
      <c r="AP20" s="293">
        <v>110</v>
      </c>
      <c r="AQ20" s="291"/>
      <c r="AR20" s="291"/>
      <c r="AS20" s="291"/>
      <c r="AT20" s="296"/>
      <c r="AU20" s="301">
        <f t="shared" si="1"/>
        <v>638.5</v>
      </c>
      <c r="AV20" s="20">
        <v>21</v>
      </c>
      <c r="AW20" s="313">
        <f t="shared" si="2"/>
        <v>3893.5</v>
      </c>
      <c r="AX20" s="29">
        <v>17</v>
      </c>
    </row>
    <row r="21" spans="1:50" ht="15" customHeight="1">
      <c r="A21" s="17">
        <v>18</v>
      </c>
      <c r="B21" s="308" t="s">
        <v>189</v>
      </c>
      <c r="C21" s="328"/>
      <c r="D21" s="303"/>
      <c r="E21" s="303"/>
      <c r="F21" s="303"/>
      <c r="G21" s="292">
        <v>98</v>
      </c>
      <c r="H21" s="292">
        <v>177</v>
      </c>
      <c r="I21" s="292">
        <v>162</v>
      </c>
      <c r="J21" s="292">
        <v>128</v>
      </c>
      <c r="K21" s="292">
        <v>120</v>
      </c>
      <c r="L21" s="292">
        <v>211</v>
      </c>
      <c r="M21" s="305">
        <v>200.5</v>
      </c>
      <c r="N21" s="292">
        <v>241</v>
      </c>
      <c r="O21" s="292">
        <v>205</v>
      </c>
      <c r="P21" s="292">
        <v>100</v>
      </c>
      <c r="Q21" s="304"/>
      <c r="R21" s="304"/>
      <c r="S21" s="304"/>
      <c r="T21" s="304"/>
      <c r="U21" s="292">
        <v>172</v>
      </c>
      <c r="V21" s="292">
        <v>185</v>
      </c>
      <c r="W21" s="331"/>
      <c r="X21" s="311">
        <f t="shared" si="0"/>
        <v>1999.5</v>
      </c>
      <c r="Y21" s="19">
        <v>18</v>
      </c>
      <c r="Z21" s="319"/>
      <c r="AA21" s="290"/>
      <c r="AB21" s="290"/>
      <c r="AC21" s="290"/>
      <c r="AD21" s="293">
        <v>173</v>
      </c>
      <c r="AE21" s="293">
        <v>181</v>
      </c>
      <c r="AF21" s="293">
        <v>163</v>
      </c>
      <c r="AG21" s="293">
        <v>62</v>
      </c>
      <c r="AH21" s="294">
        <v>71.5</v>
      </c>
      <c r="AI21" s="294">
        <v>161.5</v>
      </c>
      <c r="AJ21" s="293">
        <v>166</v>
      </c>
      <c r="AK21" s="293">
        <v>171</v>
      </c>
      <c r="AL21" s="293">
        <v>164</v>
      </c>
      <c r="AM21" s="291"/>
      <c r="AN21" s="291"/>
      <c r="AO21" s="291"/>
      <c r="AP21" s="291"/>
      <c r="AQ21" s="291"/>
      <c r="AR21" s="293">
        <v>55</v>
      </c>
      <c r="AS21" s="294">
        <v>51.5</v>
      </c>
      <c r="AT21" s="296"/>
      <c r="AU21" s="301">
        <f t="shared" si="1"/>
        <v>1419.5</v>
      </c>
      <c r="AV21" s="20">
        <v>18</v>
      </c>
      <c r="AW21" s="313">
        <f t="shared" si="2"/>
        <v>3419</v>
      </c>
      <c r="AX21" s="29">
        <v>18</v>
      </c>
    </row>
    <row r="22" spans="1:50" ht="15" customHeight="1">
      <c r="A22" s="17">
        <v>19</v>
      </c>
      <c r="B22" s="308" t="s">
        <v>191</v>
      </c>
      <c r="C22" s="328"/>
      <c r="D22" s="303"/>
      <c r="E22" s="303"/>
      <c r="F22" s="303"/>
      <c r="G22" s="304"/>
      <c r="H22" s="292">
        <v>198</v>
      </c>
      <c r="I22" s="292">
        <v>264</v>
      </c>
      <c r="J22" s="292">
        <v>293</v>
      </c>
      <c r="K22" s="292">
        <v>299</v>
      </c>
      <c r="L22" s="292">
        <v>269</v>
      </c>
      <c r="M22" s="292">
        <v>233</v>
      </c>
      <c r="N22" s="292">
        <v>310</v>
      </c>
      <c r="O22" s="292">
        <v>270</v>
      </c>
      <c r="P22" s="304"/>
      <c r="Q22" s="304"/>
      <c r="R22" s="304"/>
      <c r="S22" s="304"/>
      <c r="T22" s="304"/>
      <c r="U22" s="292">
        <v>216</v>
      </c>
      <c r="V22" s="292">
        <v>175</v>
      </c>
      <c r="W22" s="329">
        <v>125</v>
      </c>
      <c r="X22" s="311">
        <f t="shared" si="0"/>
        <v>2652</v>
      </c>
      <c r="Y22" s="19">
        <v>14</v>
      </c>
      <c r="Z22" s="319"/>
      <c r="AA22" s="290"/>
      <c r="AB22" s="290"/>
      <c r="AC22" s="290"/>
      <c r="AD22" s="291"/>
      <c r="AE22" s="291"/>
      <c r="AF22" s="291"/>
      <c r="AG22" s="293">
        <v>89</v>
      </c>
      <c r="AH22" s="293">
        <v>87</v>
      </c>
      <c r="AI22" s="293">
        <v>95</v>
      </c>
      <c r="AJ22" s="293">
        <v>83</v>
      </c>
      <c r="AK22" s="293">
        <v>155</v>
      </c>
      <c r="AL22" s="293">
        <v>75</v>
      </c>
      <c r="AM22" s="291"/>
      <c r="AN22" s="291"/>
      <c r="AO22" s="291"/>
      <c r="AP22" s="291"/>
      <c r="AQ22" s="291"/>
      <c r="AR22" s="291"/>
      <c r="AS22" s="293">
        <v>83</v>
      </c>
      <c r="AT22" s="296"/>
      <c r="AU22" s="301">
        <f t="shared" si="1"/>
        <v>667</v>
      </c>
      <c r="AV22" s="20">
        <v>20</v>
      </c>
      <c r="AW22" s="313">
        <f t="shared" si="2"/>
        <v>3319</v>
      </c>
      <c r="AX22" s="29">
        <v>19</v>
      </c>
    </row>
    <row r="23" spans="1:50" ht="15" customHeight="1">
      <c r="A23" s="17">
        <v>20</v>
      </c>
      <c r="B23" s="308" t="s">
        <v>190</v>
      </c>
      <c r="C23" s="328"/>
      <c r="D23" s="303"/>
      <c r="E23" s="303"/>
      <c r="F23" s="303"/>
      <c r="G23" s="292">
        <v>353</v>
      </c>
      <c r="H23" s="292">
        <v>226</v>
      </c>
      <c r="I23" s="292">
        <v>195</v>
      </c>
      <c r="J23" s="292">
        <v>94</v>
      </c>
      <c r="K23" s="292">
        <v>222</v>
      </c>
      <c r="L23" s="292">
        <v>94</v>
      </c>
      <c r="M23" s="292">
        <v>98</v>
      </c>
      <c r="N23" s="292">
        <v>118</v>
      </c>
      <c r="O23" s="292">
        <v>120</v>
      </c>
      <c r="P23" s="304"/>
      <c r="Q23" s="304"/>
      <c r="R23" s="304"/>
      <c r="S23" s="304"/>
      <c r="T23" s="304"/>
      <c r="U23" s="292">
        <v>199</v>
      </c>
      <c r="V23" s="292">
        <v>207</v>
      </c>
      <c r="W23" s="329">
        <v>125</v>
      </c>
      <c r="X23" s="311">
        <f t="shared" si="0"/>
        <v>2051</v>
      </c>
      <c r="Y23" s="19">
        <v>17</v>
      </c>
      <c r="Z23" s="319"/>
      <c r="AA23" s="290"/>
      <c r="AB23" s="290"/>
      <c r="AC23" s="290"/>
      <c r="AD23" s="293">
        <v>239</v>
      </c>
      <c r="AE23" s="293">
        <v>107</v>
      </c>
      <c r="AF23" s="293">
        <v>273</v>
      </c>
      <c r="AG23" s="291"/>
      <c r="AH23" s="293">
        <v>104</v>
      </c>
      <c r="AI23" s="291"/>
      <c r="AJ23" s="291"/>
      <c r="AK23" s="291"/>
      <c r="AL23" s="291"/>
      <c r="AM23" s="291"/>
      <c r="AN23" s="291"/>
      <c r="AO23" s="291"/>
      <c r="AP23" s="291"/>
      <c r="AQ23" s="291"/>
      <c r="AR23" s="293">
        <v>84</v>
      </c>
      <c r="AS23" s="293">
        <v>84</v>
      </c>
      <c r="AT23" s="295">
        <v>63</v>
      </c>
      <c r="AU23" s="301">
        <f t="shared" si="1"/>
        <v>954</v>
      </c>
      <c r="AV23" s="20">
        <v>19</v>
      </c>
      <c r="AW23" s="313">
        <f t="shared" si="2"/>
        <v>3005</v>
      </c>
      <c r="AX23" s="29">
        <v>20</v>
      </c>
    </row>
    <row r="24" spans="1:50" ht="15" customHeight="1">
      <c r="A24" s="17">
        <v>21</v>
      </c>
      <c r="B24" s="308" t="s">
        <v>183</v>
      </c>
      <c r="C24" s="128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9"/>
      <c r="X24" s="311">
        <f t="shared" si="0"/>
        <v>0</v>
      </c>
      <c r="Y24" s="19">
        <v>31</v>
      </c>
      <c r="Z24" s="319"/>
      <c r="AA24" s="290"/>
      <c r="AB24" s="290"/>
      <c r="AC24" s="290"/>
      <c r="AD24" s="293">
        <v>337</v>
      </c>
      <c r="AE24" s="293">
        <v>327</v>
      </c>
      <c r="AF24" s="293">
        <v>107</v>
      </c>
      <c r="AG24" s="293">
        <v>207</v>
      </c>
      <c r="AH24" s="293">
        <v>186</v>
      </c>
      <c r="AI24" s="293">
        <v>181</v>
      </c>
      <c r="AJ24" s="293">
        <v>201</v>
      </c>
      <c r="AK24" s="293">
        <v>214</v>
      </c>
      <c r="AL24" s="293">
        <v>192</v>
      </c>
      <c r="AM24" s="293">
        <v>125</v>
      </c>
      <c r="AN24" s="291"/>
      <c r="AO24" s="293">
        <v>116</v>
      </c>
      <c r="AP24" s="293">
        <v>115</v>
      </c>
      <c r="AQ24" s="291"/>
      <c r="AR24" s="293">
        <v>198</v>
      </c>
      <c r="AS24" s="293">
        <v>209</v>
      </c>
      <c r="AT24" s="295">
        <v>127</v>
      </c>
      <c r="AU24" s="301">
        <f t="shared" si="1"/>
        <v>2842</v>
      </c>
      <c r="AV24" s="20">
        <v>12</v>
      </c>
      <c r="AW24" s="313">
        <f t="shared" si="2"/>
        <v>2842</v>
      </c>
      <c r="AX24" s="29">
        <v>21</v>
      </c>
    </row>
    <row r="25" spans="1:50" ht="15" customHeight="1">
      <c r="A25" s="17">
        <v>22</v>
      </c>
      <c r="B25" s="308" t="s">
        <v>196</v>
      </c>
      <c r="C25" s="328"/>
      <c r="D25" s="303"/>
      <c r="E25" s="303"/>
      <c r="F25" s="303"/>
      <c r="G25" s="304"/>
      <c r="H25" s="304"/>
      <c r="I25" s="304"/>
      <c r="J25" s="304"/>
      <c r="K25" s="304"/>
      <c r="L25" s="292">
        <v>166</v>
      </c>
      <c r="M25" s="292">
        <v>179</v>
      </c>
      <c r="N25" s="292">
        <v>208</v>
      </c>
      <c r="O25" s="292">
        <v>158</v>
      </c>
      <c r="P25" s="292">
        <v>90</v>
      </c>
      <c r="Q25" s="304"/>
      <c r="R25" s="304"/>
      <c r="S25" s="304"/>
      <c r="T25" s="304"/>
      <c r="U25" s="292">
        <v>197</v>
      </c>
      <c r="V25" s="292">
        <v>209</v>
      </c>
      <c r="W25" s="329">
        <v>135</v>
      </c>
      <c r="X25" s="311">
        <f t="shared" si="0"/>
        <v>1342</v>
      </c>
      <c r="Y25" s="19">
        <v>19</v>
      </c>
      <c r="Z25" s="319"/>
      <c r="AA25" s="290"/>
      <c r="AB25" s="290"/>
      <c r="AC25" s="290"/>
      <c r="AD25" s="291"/>
      <c r="AE25" s="291"/>
      <c r="AF25" s="291"/>
      <c r="AG25" s="291"/>
      <c r="AH25" s="291"/>
      <c r="AI25" s="291"/>
      <c r="AJ25" s="292">
        <v>85</v>
      </c>
      <c r="AK25" s="292">
        <v>78</v>
      </c>
      <c r="AL25" s="292">
        <v>74</v>
      </c>
      <c r="AM25" s="292"/>
      <c r="AN25" s="291"/>
      <c r="AO25" s="291"/>
      <c r="AP25" s="291"/>
      <c r="AQ25" s="291"/>
      <c r="AR25" s="291"/>
      <c r="AS25" s="291"/>
      <c r="AT25" s="296"/>
      <c r="AU25" s="301">
        <f t="shared" si="1"/>
        <v>237</v>
      </c>
      <c r="AV25" s="20">
        <v>25</v>
      </c>
      <c r="AW25" s="313">
        <f t="shared" si="2"/>
        <v>1579</v>
      </c>
      <c r="AX25" s="29">
        <v>22</v>
      </c>
    </row>
    <row r="26" spans="1:50" ht="15" customHeight="1">
      <c r="A26" s="17">
        <v>23</v>
      </c>
      <c r="B26" s="308" t="s">
        <v>195</v>
      </c>
      <c r="C26" s="328"/>
      <c r="D26" s="303"/>
      <c r="E26" s="303"/>
      <c r="F26" s="303"/>
      <c r="G26" s="304"/>
      <c r="H26" s="304"/>
      <c r="I26" s="304"/>
      <c r="J26" s="304"/>
      <c r="K26" s="304"/>
      <c r="L26" s="292">
        <v>148</v>
      </c>
      <c r="M26" s="292">
        <v>169</v>
      </c>
      <c r="N26" s="292">
        <v>149</v>
      </c>
      <c r="O26" s="292">
        <v>144</v>
      </c>
      <c r="P26" s="304"/>
      <c r="Q26" s="304"/>
      <c r="R26" s="304"/>
      <c r="S26" s="304"/>
      <c r="T26" s="304"/>
      <c r="U26" s="304"/>
      <c r="V26" s="304"/>
      <c r="W26" s="331"/>
      <c r="X26" s="311">
        <f t="shared" si="0"/>
        <v>610</v>
      </c>
      <c r="Y26" s="19">
        <v>23</v>
      </c>
      <c r="Z26" s="319"/>
      <c r="AA26" s="290"/>
      <c r="AB26" s="290"/>
      <c r="AC26" s="290"/>
      <c r="AD26" s="291"/>
      <c r="AE26" s="291"/>
      <c r="AF26" s="291"/>
      <c r="AG26" s="291"/>
      <c r="AH26" s="291"/>
      <c r="AI26" s="293">
        <v>183</v>
      </c>
      <c r="AJ26" s="293">
        <v>191</v>
      </c>
      <c r="AK26" s="291"/>
      <c r="AL26" s="291"/>
      <c r="AM26" s="291"/>
      <c r="AN26" s="291"/>
      <c r="AO26" s="291"/>
      <c r="AP26" s="291"/>
      <c r="AQ26" s="291"/>
      <c r="AR26" s="291"/>
      <c r="AS26" s="291"/>
      <c r="AT26" s="296"/>
      <c r="AU26" s="301">
        <f t="shared" si="1"/>
        <v>374</v>
      </c>
      <c r="AV26" s="20">
        <v>24</v>
      </c>
      <c r="AW26" s="313">
        <f t="shared" si="2"/>
        <v>984</v>
      </c>
      <c r="AX26" s="29">
        <v>23</v>
      </c>
    </row>
    <row r="27" spans="1:50" ht="15" customHeight="1">
      <c r="A27" s="17">
        <v>24</v>
      </c>
      <c r="B27" s="130" t="s">
        <v>200</v>
      </c>
      <c r="C27" s="328"/>
      <c r="D27" s="303"/>
      <c r="E27" s="303"/>
      <c r="F27" s="303"/>
      <c r="G27" s="292">
        <v>116</v>
      </c>
      <c r="H27" s="292">
        <v>116</v>
      </c>
      <c r="I27" s="292">
        <v>143</v>
      </c>
      <c r="J27" s="292">
        <v>93</v>
      </c>
      <c r="K27" s="292">
        <v>99</v>
      </c>
      <c r="L27" s="304"/>
      <c r="M27" s="304"/>
      <c r="N27" s="292">
        <v>77</v>
      </c>
      <c r="O27" s="292">
        <v>71</v>
      </c>
      <c r="P27" s="304"/>
      <c r="Q27" s="304"/>
      <c r="R27" s="304"/>
      <c r="S27" s="304"/>
      <c r="T27" s="304"/>
      <c r="U27" s="304"/>
      <c r="V27" s="304"/>
      <c r="W27" s="331"/>
      <c r="X27" s="311">
        <f t="shared" si="0"/>
        <v>715</v>
      </c>
      <c r="Y27" s="19">
        <v>21</v>
      </c>
      <c r="Z27" s="9"/>
      <c r="AA27" s="10"/>
      <c r="AB27" s="10"/>
      <c r="AC27" s="10"/>
      <c r="AD27" s="3"/>
      <c r="AE27" s="3"/>
      <c r="AF27" s="3"/>
      <c r="AG27" s="3"/>
      <c r="AH27" s="3"/>
      <c r="AI27" s="3"/>
      <c r="AJ27" s="10"/>
      <c r="AK27" s="10"/>
      <c r="AL27" s="10"/>
      <c r="AM27" s="10"/>
      <c r="AN27" s="3"/>
      <c r="AO27" s="3"/>
      <c r="AP27" s="3"/>
      <c r="AQ27" s="3"/>
      <c r="AR27" s="3"/>
      <c r="AS27" s="3"/>
      <c r="AT27" s="297"/>
      <c r="AU27" s="20"/>
      <c r="AV27" s="20">
        <v>29</v>
      </c>
      <c r="AW27" s="313">
        <f t="shared" si="2"/>
        <v>715</v>
      </c>
      <c r="AX27" s="29">
        <v>24</v>
      </c>
    </row>
    <row r="28" spans="1:50" ht="15" customHeight="1">
      <c r="A28" s="17">
        <v>25</v>
      </c>
      <c r="B28" s="130" t="s">
        <v>201</v>
      </c>
      <c r="C28" s="328"/>
      <c r="D28" s="303"/>
      <c r="E28" s="303"/>
      <c r="F28" s="303"/>
      <c r="G28" s="304"/>
      <c r="H28" s="292">
        <v>50</v>
      </c>
      <c r="I28" s="292">
        <v>43</v>
      </c>
      <c r="J28" s="292">
        <v>55</v>
      </c>
      <c r="K28" s="292">
        <v>63</v>
      </c>
      <c r="L28" s="305">
        <v>56.5</v>
      </c>
      <c r="M28" s="305">
        <v>53.5</v>
      </c>
      <c r="N28" s="292">
        <v>53</v>
      </c>
      <c r="O28" s="305">
        <v>68.5</v>
      </c>
      <c r="P28" s="304"/>
      <c r="Q28" s="292">
        <v>70</v>
      </c>
      <c r="R28" s="304"/>
      <c r="S28" s="304"/>
      <c r="T28" s="304"/>
      <c r="U28" s="292">
        <v>53</v>
      </c>
      <c r="V28" s="292">
        <v>58</v>
      </c>
      <c r="W28" s="331"/>
      <c r="X28" s="311">
        <f t="shared" si="0"/>
        <v>623.5</v>
      </c>
      <c r="Y28" s="19">
        <v>22</v>
      </c>
      <c r="Z28" s="320"/>
      <c r="AA28" s="287"/>
      <c r="AB28" s="287"/>
      <c r="AC28" s="287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288"/>
      <c r="AP28" s="288"/>
      <c r="AQ28" s="288"/>
      <c r="AR28" s="288"/>
      <c r="AS28" s="288"/>
      <c r="AT28" s="298"/>
      <c r="AU28" s="20"/>
      <c r="AV28" s="20">
        <v>30</v>
      </c>
      <c r="AW28" s="313">
        <f t="shared" si="2"/>
        <v>623.5</v>
      </c>
      <c r="AX28" s="29">
        <v>25</v>
      </c>
    </row>
    <row r="29" spans="1:50" ht="15" customHeight="1">
      <c r="A29" s="17">
        <v>26</v>
      </c>
      <c r="B29" s="308" t="s">
        <v>194</v>
      </c>
      <c r="C29" s="328"/>
      <c r="D29" s="303"/>
      <c r="E29" s="303"/>
      <c r="F29" s="303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292">
        <v>64</v>
      </c>
      <c r="V29" s="292">
        <v>59</v>
      </c>
      <c r="W29" s="331"/>
      <c r="X29" s="311">
        <f t="shared" si="0"/>
        <v>123</v>
      </c>
      <c r="Y29" s="19">
        <v>30</v>
      </c>
      <c r="Z29" s="319"/>
      <c r="AA29" s="290"/>
      <c r="AB29" s="290"/>
      <c r="AC29" s="290"/>
      <c r="AD29" s="291"/>
      <c r="AE29" s="291"/>
      <c r="AF29" s="291"/>
      <c r="AG29" s="291"/>
      <c r="AH29" s="291"/>
      <c r="AI29" s="291"/>
      <c r="AJ29" s="291"/>
      <c r="AK29" s="293">
        <v>163</v>
      </c>
      <c r="AL29" s="293">
        <v>153</v>
      </c>
      <c r="AM29" s="291"/>
      <c r="AN29" s="291"/>
      <c r="AO29" s="291"/>
      <c r="AP29" s="291"/>
      <c r="AQ29" s="291"/>
      <c r="AR29" s="293">
        <v>83</v>
      </c>
      <c r="AS29" s="293">
        <v>78</v>
      </c>
      <c r="AT29" s="296"/>
      <c r="AU29" s="301">
        <f>AT29+AS29+AR29+AQ29+AP29+AO29+AN29+AM29+AL29+AK29+AJ29+AI29+AH29+AG29+AF29+AE29+AD29+AC29+AB29+AA29+Z29</f>
        <v>477</v>
      </c>
      <c r="AV29" s="20">
        <v>23</v>
      </c>
      <c r="AW29" s="313">
        <f t="shared" si="2"/>
        <v>600</v>
      </c>
      <c r="AX29" s="29">
        <v>26</v>
      </c>
    </row>
    <row r="30" spans="1:50" ht="15" customHeight="1">
      <c r="A30" s="17">
        <v>27</v>
      </c>
      <c r="B30" s="308" t="s">
        <v>193</v>
      </c>
      <c r="C30" s="128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9"/>
      <c r="X30" s="311">
        <f t="shared" si="0"/>
        <v>0</v>
      </c>
      <c r="Y30" s="19">
        <v>32</v>
      </c>
      <c r="Z30" s="319"/>
      <c r="AA30" s="290"/>
      <c r="AB30" s="290"/>
      <c r="AC30" s="290"/>
      <c r="AD30" s="291"/>
      <c r="AE30" s="291"/>
      <c r="AF30" s="291"/>
      <c r="AG30" s="294">
        <v>90.5</v>
      </c>
      <c r="AH30" s="293">
        <v>94</v>
      </c>
      <c r="AI30" s="291"/>
      <c r="AJ30" s="291"/>
      <c r="AK30" s="293">
        <v>92</v>
      </c>
      <c r="AL30" s="294">
        <v>87.5</v>
      </c>
      <c r="AM30" s="291"/>
      <c r="AN30" s="294">
        <v>48.5</v>
      </c>
      <c r="AO30" s="291"/>
      <c r="AP30" s="291"/>
      <c r="AQ30" s="291"/>
      <c r="AR30" s="294">
        <v>86.5</v>
      </c>
      <c r="AS30" s="294">
        <v>87.5</v>
      </c>
      <c r="AT30" s="296"/>
      <c r="AU30" s="301">
        <f>AT30+AS30+AR30+AQ30+AP30+AO30+AN30+AM30+AL30+AK30+AJ30+AI30+AH30+AG30+AF30+AE30+AD30+AC30+AB30+AA30+Z30</f>
        <v>586.5</v>
      </c>
      <c r="AV30" s="20">
        <v>22</v>
      </c>
      <c r="AW30" s="313">
        <f t="shared" si="2"/>
        <v>586.5</v>
      </c>
      <c r="AX30" s="29">
        <v>27</v>
      </c>
    </row>
    <row r="31" spans="1:50" ht="15" customHeight="1">
      <c r="A31" s="17">
        <v>28</v>
      </c>
      <c r="B31" s="308" t="s">
        <v>197</v>
      </c>
      <c r="C31" s="328"/>
      <c r="D31" s="303"/>
      <c r="E31" s="303"/>
      <c r="F31" s="303"/>
      <c r="G31" s="292">
        <v>74</v>
      </c>
      <c r="H31" s="292">
        <v>73</v>
      </c>
      <c r="I31" s="292">
        <v>77</v>
      </c>
      <c r="J31" s="304"/>
      <c r="K31" s="304"/>
      <c r="L31" s="304"/>
      <c r="M31" s="304"/>
      <c r="N31" s="304"/>
      <c r="O31" s="304"/>
      <c r="P31" s="304"/>
      <c r="Q31" s="292">
        <v>85</v>
      </c>
      <c r="R31" s="304"/>
      <c r="S31" s="304"/>
      <c r="T31" s="304"/>
      <c r="U31" s="304"/>
      <c r="V31" s="304"/>
      <c r="W31" s="331"/>
      <c r="X31" s="311">
        <f t="shared" si="0"/>
        <v>309</v>
      </c>
      <c r="Y31" s="19">
        <v>25</v>
      </c>
      <c r="Z31" s="319"/>
      <c r="AA31" s="290"/>
      <c r="AB31" s="290"/>
      <c r="AC31" s="290"/>
      <c r="AD31" s="291"/>
      <c r="AE31" s="293">
        <v>89</v>
      </c>
      <c r="AF31" s="291"/>
      <c r="AG31" s="293">
        <v>87</v>
      </c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6"/>
      <c r="AU31" s="301">
        <f>AT31+AS31+AR31+AQ31+AP31+AO31+AN31+AM31+AL31+AK31+AJ31+AI31+AH31+AG31+AF31+AE31+AD31+AC31+AB31+AA31+Z31</f>
        <v>176</v>
      </c>
      <c r="AV31" s="20">
        <v>26</v>
      </c>
      <c r="AW31" s="313">
        <f t="shared" si="2"/>
        <v>485</v>
      </c>
      <c r="AX31" s="29">
        <v>28</v>
      </c>
    </row>
    <row r="32" spans="1:50" ht="15" customHeight="1">
      <c r="A32" s="17">
        <v>29</v>
      </c>
      <c r="B32" s="130" t="s">
        <v>202</v>
      </c>
      <c r="C32" s="328"/>
      <c r="D32" s="303"/>
      <c r="E32" s="303"/>
      <c r="F32" s="303"/>
      <c r="G32" s="304"/>
      <c r="H32" s="304"/>
      <c r="I32" s="304"/>
      <c r="J32" s="304"/>
      <c r="K32" s="304"/>
      <c r="L32" s="292">
        <v>143</v>
      </c>
      <c r="M32" s="292">
        <v>137</v>
      </c>
      <c r="N32" s="292">
        <v>62</v>
      </c>
      <c r="O32" s="292">
        <v>64</v>
      </c>
      <c r="P32" s="304"/>
      <c r="Q32" s="304"/>
      <c r="R32" s="304"/>
      <c r="S32" s="304"/>
      <c r="T32" s="304"/>
      <c r="U32" s="304"/>
      <c r="V32" s="304"/>
      <c r="W32" s="331"/>
      <c r="X32" s="311">
        <f t="shared" si="0"/>
        <v>406</v>
      </c>
      <c r="Y32" s="19">
        <v>24</v>
      </c>
      <c r="Z32" s="320"/>
      <c r="AA32" s="287"/>
      <c r="AB32" s="287"/>
      <c r="AC32" s="287"/>
      <c r="AD32" s="288"/>
      <c r="AE32" s="288"/>
      <c r="AF32" s="288"/>
      <c r="AG32" s="288"/>
      <c r="AH32" s="288"/>
      <c r="AI32" s="288"/>
      <c r="AJ32" s="288"/>
      <c r="AK32" s="288"/>
      <c r="AL32" s="288"/>
      <c r="AM32" s="289"/>
      <c r="AN32" s="288"/>
      <c r="AO32" s="288"/>
      <c r="AP32" s="288"/>
      <c r="AQ32" s="288"/>
      <c r="AR32" s="288"/>
      <c r="AS32" s="288"/>
      <c r="AT32" s="298"/>
      <c r="AU32" s="20"/>
      <c r="AV32" s="20">
        <v>31</v>
      </c>
      <c r="AW32" s="313">
        <f t="shared" si="2"/>
        <v>406</v>
      </c>
      <c r="AX32" s="29">
        <v>29</v>
      </c>
    </row>
    <row r="33" spans="1:50" ht="15" customHeight="1">
      <c r="A33" s="17">
        <v>30</v>
      </c>
      <c r="B33" s="308" t="s">
        <v>199</v>
      </c>
      <c r="C33" s="328"/>
      <c r="D33" s="303"/>
      <c r="E33" s="303"/>
      <c r="F33" s="303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292">
        <v>44</v>
      </c>
      <c r="R33" s="304"/>
      <c r="S33" s="304"/>
      <c r="T33" s="304"/>
      <c r="U33" s="292">
        <v>69</v>
      </c>
      <c r="V33" s="292">
        <v>67</v>
      </c>
      <c r="W33" s="331"/>
      <c r="X33" s="311">
        <f t="shared" si="0"/>
        <v>180</v>
      </c>
      <c r="Y33" s="19">
        <v>28</v>
      </c>
      <c r="Z33" s="319"/>
      <c r="AA33" s="290"/>
      <c r="AB33" s="290"/>
      <c r="AC33" s="290"/>
      <c r="AD33" s="293">
        <v>45</v>
      </c>
      <c r="AE33" s="293">
        <v>43</v>
      </c>
      <c r="AF33" s="294">
        <v>48.5</v>
      </c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6"/>
      <c r="AU33" s="301">
        <f>AT33+AS33+AR33+AQ33+AP33+AO33+AN33+AM33+AL33+AK33+AJ33+AI33+AH33+AG33+AF33+AE33+AD33+AC33+AB33+AA33+Z33</f>
        <v>136.5</v>
      </c>
      <c r="AV33" s="20">
        <v>28</v>
      </c>
      <c r="AW33" s="313">
        <f t="shared" si="2"/>
        <v>316.5</v>
      </c>
      <c r="AX33" s="29">
        <v>30</v>
      </c>
    </row>
    <row r="34" spans="1:50" ht="15" customHeight="1">
      <c r="A34" s="17">
        <v>31</v>
      </c>
      <c r="B34" s="130" t="s">
        <v>203</v>
      </c>
      <c r="C34" s="328"/>
      <c r="D34" s="303"/>
      <c r="E34" s="303"/>
      <c r="F34" s="303"/>
      <c r="G34" s="305">
        <v>39.5</v>
      </c>
      <c r="H34" s="292">
        <v>41</v>
      </c>
      <c r="I34" s="305">
        <v>41.5</v>
      </c>
      <c r="J34" s="305">
        <v>40.5</v>
      </c>
      <c r="K34" s="305">
        <v>40.5</v>
      </c>
      <c r="L34" s="304"/>
      <c r="M34" s="304"/>
      <c r="N34" s="305">
        <v>31.5</v>
      </c>
      <c r="O34" s="305">
        <v>44.5</v>
      </c>
      <c r="P34" s="304"/>
      <c r="Q34" s="304"/>
      <c r="R34" s="304"/>
      <c r="S34" s="304"/>
      <c r="T34" s="304"/>
      <c r="U34" s="304"/>
      <c r="V34" s="304"/>
      <c r="W34" s="331"/>
      <c r="X34" s="311">
        <f t="shared" si="0"/>
        <v>279</v>
      </c>
      <c r="Y34" s="19">
        <v>26</v>
      </c>
      <c r="Z34" s="128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299"/>
      <c r="AU34" s="20"/>
      <c r="AV34" s="20">
        <v>32</v>
      </c>
      <c r="AW34" s="313">
        <f t="shared" si="2"/>
        <v>279</v>
      </c>
      <c r="AX34" s="29">
        <v>31</v>
      </c>
    </row>
    <row r="35" spans="1:50" ht="15" customHeight="1">
      <c r="A35" s="17">
        <v>32</v>
      </c>
      <c r="B35" s="308" t="s">
        <v>198</v>
      </c>
      <c r="C35" s="128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9"/>
      <c r="X35" s="311">
        <f t="shared" si="0"/>
        <v>0</v>
      </c>
      <c r="Y35" s="19">
        <v>33</v>
      </c>
      <c r="Z35" s="319"/>
      <c r="AA35" s="290"/>
      <c r="AB35" s="290"/>
      <c r="AC35" s="290"/>
      <c r="AD35" s="291"/>
      <c r="AE35" s="291"/>
      <c r="AF35" s="291"/>
      <c r="AG35" s="291"/>
      <c r="AH35" s="291"/>
      <c r="AI35" s="293">
        <v>80</v>
      </c>
      <c r="AJ35" s="293">
        <v>84</v>
      </c>
      <c r="AK35" s="291"/>
      <c r="AL35" s="291"/>
      <c r="AM35" s="291"/>
      <c r="AN35" s="291"/>
      <c r="AO35" s="291"/>
      <c r="AP35" s="291"/>
      <c r="AQ35" s="291"/>
      <c r="AR35" s="291"/>
      <c r="AS35" s="291"/>
      <c r="AT35" s="296"/>
      <c r="AU35" s="301">
        <f>AT35+AS35+AR35+AQ35+AP35+AO35+AN35+AM35+AL35+AK35+AJ35+AI35+AH35+AG35+AF35+AE35+AD35+AC35+AB35+AA35+Z35</f>
        <v>164</v>
      </c>
      <c r="AV35" s="20">
        <v>27</v>
      </c>
      <c r="AW35" s="313">
        <f t="shared" si="2"/>
        <v>164</v>
      </c>
      <c r="AX35" s="29">
        <v>32</v>
      </c>
    </row>
    <row r="36" spans="1:50" ht="15" customHeight="1" thickBot="1">
      <c r="A36" s="17">
        <v>33</v>
      </c>
      <c r="B36" s="131" t="s">
        <v>204</v>
      </c>
      <c r="C36" s="332"/>
      <c r="D36" s="333"/>
      <c r="E36" s="333"/>
      <c r="F36" s="333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5">
        <v>60</v>
      </c>
      <c r="V36" s="336">
        <v>71.5</v>
      </c>
      <c r="W36" s="337"/>
      <c r="X36" s="312">
        <f t="shared" si="0"/>
        <v>131.5</v>
      </c>
      <c r="Y36" s="66">
        <v>29</v>
      </c>
      <c r="Z36" s="321"/>
      <c r="AA36" s="322"/>
      <c r="AB36" s="322"/>
      <c r="AC36" s="322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3"/>
      <c r="AO36" s="323"/>
      <c r="AP36" s="323"/>
      <c r="AQ36" s="323"/>
      <c r="AR36" s="323"/>
      <c r="AS36" s="323"/>
      <c r="AT36" s="324"/>
      <c r="AU36" s="67"/>
      <c r="AV36" s="67">
        <v>33</v>
      </c>
      <c r="AW36" s="314">
        <f t="shared" si="2"/>
        <v>131.5</v>
      </c>
      <c r="AX36" s="46">
        <v>33</v>
      </c>
    </row>
  </sheetData>
  <sheetProtection/>
  <mergeCells count="12">
    <mergeCell ref="AX1:AX3"/>
    <mergeCell ref="Z1:AV1"/>
    <mergeCell ref="Z2:AT2"/>
    <mergeCell ref="X2:X3"/>
    <mergeCell ref="Y2:Y3"/>
    <mergeCell ref="C2:W2"/>
    <mergeCell ref="B1:B3"/>
    <mergeCell ref="A1:A3"/>
    <mergeCell ref="C1:W1"/>
    <mergeCell ref="AU2:AU3"/>
    <mergeCell ref="AV2:AV3"/>
    <mergeCell ref="AW1:AW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X48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3.7109375" style="86" customWidth="1"/>
    <col min="2" max="2" width="23.00390625" style="86" customWidth="1"/>
    <col min="3" max="6" width="3.7109375" style="5" customWidth="1"/>
    <col min="7" max="7" width="3.8515625" style="22" customWidth="1"/>
    <col min="8" max="11" width="3.7109375" style="24" customWidth="1"/>
    <col min="12" max="12" width="3.8515625" style="24" customWidth="1"/>
    <col min="13" max="16" width="3.7109375" style="24" customWidth="1"/>
    <col min="17" max="17" width="3.8515625" style="24" customWidth="1"/>
    <col min="18" max="21" width="3.7109375" style="24" customWidth="1"/>
    <col min="22" max="22" width="3.8515625" style="24" customWidth="1"/>
    <col min="23" max="26" width="3.7109375" style="24" customWidth="1"/>
    <col min="27" max="27" width="3.8515625" style="49" customWidth="1"/>
    <col min="28" max="30" width="3.8515625" style="12" customWidth="1"/>
    <col min="31" max="33" width="4.7109375" style="86" customWidth="1"/>
    <col min="34" max="34" width="6.7109375" style="86" customWidth="1"/>
    <col min="35" max="35" width="6.28125" style="24" customWidth="1"/>
    <col min="36" max="39" width="3.7109375" style="24" customWidth="1"/>
    <col min="40" max="40" width="3.8515625" style="24" customWidth="1"/>
    <col min="41" max="44" width="3.7109375" style="24" customWidth="1"/>
    <col min="45" max="45" width="3.8515625" style="24" customWidth="1"/>
    <col min="46" max="54" width="3.7109375" style="24" customWidth="1"/>
    <col min="55" max="55" width="3.8515625" style="24" customWidth="1"/>
    <col min="56" max="56" width="3.57421875" style="12" customWidth="1"/>
    <col min="57" max="59" width="3.7109375" style="12" customWidth="1"/>
    <col min="60" max="61" width="3.8515625" style="12" customWidth="1"/>
    <col min="62" max="63" width="3.8515625" style="52" customWidth="1"/>
    <col min="64" max="66" width="4.7109375" style="52" customWidth="1"/>
    <col min="67" max="67" width="7.00390625" style="52" customWidth="1"/>
    <col min="68" max="68" width="6.28125" style="114" customWidth="1"/>
    <col min="69" max="69" width="8.57421875" style="12" customWidth="1"/>
    <col min="70" max="70" width="6.8515625" style="12" customWidth="1"/>
    <col min="71" max="16384" width="9.140625" style="86" customWidth="1"/>
  </cols>
  <sheetData>
    <row r="1" spans="1:70" ht="19.5" customHeight="1" thickBot="1">
      <c r="A1" s="496" t="s">
        <v>39</v>
      </c>
      <c r="B1" s="498" t="s">
        <v>70</v>
      </c>
      <c r="C1" s="492" t="s">
        <v>143</v>
      </c>
      <c r="D1" s="493"/>
      <c r="E1" s="493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5"/>
      <c r="AJ1" s="492" t="s">
        <v>144</v>
      </c>
      <c r="AK1" s="493"/>
      <c r="AL1" s="493"/>
      <c r="AM1" s="494"/>
      <c r="AN1" s="494"/>
      <c r="AO1" s="494"/>
      <c r="AP1" s="494"/>
      <c r="AQ1" s="494"/>
      <c r="AR1" s="494"/>
      <c r="AS1" s="494"/>
      <c r="AT1" s="494"/>
      <c r="AU1" s="494"/>
      <c r="AV1" s="494"/>
      <c r="AW1" s="494"/>
      <c r="AX1" s="494"/>
      <c r="AY1" s="494"/>
      <c r="AZ1" s="494"/>
      <c r="BA1" s="494"/>
      <c r="BB1" s="494"/>
      <c r="BC1" s="494"/>
      <c r="BD1" s="494"/>
      <c r="BE1" s="494"/>
      <c r="BF1" s="494"/>
      <c r="BG1" s="494"/>
      <c r="BH1" s="494"/>
      <c r="BI1" s="494"/>
      <c r="BJ1" s="494"/>
      <c r="BK1" s="494"/>
      <c r="BL1" s="494"/>
      <c r="BM1" s="494"/>
      <c r="BN1" s="494"/>
      <c r="BO1" s="494"/>
      <c r="BP1" s="495"/>
      <c r="BQ1" s="450" t="s">
        <v>37</v>
      </c>
      <c r="BR1" s="450" t="s">
        <v>43</v>
      </c>
    </row>
    <row r="2" spans="1:70" ht="19.5" customHeight="1">
      <c r="A2" s="497"/>
      <c r="B2" s="499"/>
      <c r="C2" s="480" t="s">
        <v>61</v>
      </c>
      <c r="D2" s="481"/>
      <c r="E2" s="481"/>
      <c r="F2" s="481"/>
      <c r="G2" s="482"/>
      <c r="H2" s="480" t="s">
        <v>62</v>
      </c>
      <c r="I2" s="481"/>
      <c r="J2" s="481"/>
      <c r="K2" s="481"/>
      <c r="L2" s="482"/>
      <c r="M2" s="480" t="s">
        <v>26</v>
      </c>
      <c r="N2" s="481"/>
      <c r="O2" s="481"/>
      <c r="P2" s="481"/>
      <c r="Q2" s="482"/>
      <c r="R2" s="480" t="s">
        <v>57</v>
      </c>
      <c r="S2" s="481"/>
      <c r="T2" s="481"/>
      <c r="U2" s="481"/>
      <c r="V2" s="482"/>
      <c r="W2" s="480" t="s">
        <v>31</v>
      </c>
      <c r="X2" s="481"/>
      <c r="Y2" s="481"/>
      <c r="Z2" s="481"/>
      <c r="AA2" s="482"/>
      <c r="AB2" s="486" t="s">
        <v>51</v>
      </c>
      <c r="AC2" s="486" t="s">
        <v>142</v>
      </c>
      <c r="AD2" s="486" t="s">
        <v>28</v>
      </c>
      <c r="AE2" s="486" t="s">
        <v>63</v>
      </c>
      <c r="AF2" s="486" t="s">
        <v>72</v>
      </c>
      <c r="AG2" s="486" t="s">
        <v>73</v>
      </c>
      <c r="AH2" s="490" t="s">
        <v>42</v>
      </c>
      <c r="AI2" s="490" t="s">
        <v>30</v>
      </c>
      <c r="AJ2" s="480" t="s">
        <v>61</v>
      </c>
      <c r="AK2" s="481"/>
      <c r="AL2" s="481"/>
      <c r="AM2" s="481"/>
      <c r="AN2" s="482"/>
      <c r="AO2" s="480" t="s">
        <v>62</v>
      </c>
      <c r="AP2" s="481"/>
      <c r="AQ2" s="481"/>
      <c r="AR2" s="481"/>
      <c r="AS2" s="482"/>
      <c r="AT2" s="480" t="s">
        <v>26</v>
      </c>
      <c r="AU2" s="481"/>
      <c r="AV2" s="481"/>
      <c r="AW2" s="481"/>
      <c r="AX2" s="482"/>
      <c r="AY2" s="480" t="s">
        <v>57</v>
      </c>
      <c r="AZ2" s="481"/>
      <c r="BA2" s="481"/>
      <c r="BB2" s="481"/>
      <c r="BC2" s="482"/>
      <c r="BD2" s="480" t="s">
        <v>31</v>
      </c>
      <c r="BE2" s="481"/>
      <c r="BF2" s="481"/>
      <c r="BG2" s="481"/>
      <c r="BH2" s="482"/>
      <c r="BI2" s="482" t="s">
        <v>145</v>
      </c>
      <c r="BJ2" s="486" t="s">
        <v>142</v>
      </c>
      <c r="BK2" s="486" t="s">
        <v>28</v>
      </c>
      <c r="BL2" s="486" t="s">
        <v>63</v>
      </c>
      <c r="BM2" s="486" t="s">
        <v>72</v>
      </c>
      <c r="BN2" s="486" t="s">
        <v>73</v>
      </c>
      <c r="BO2" s="490" t="s">
        <v>42</v>
      </c>
      <c r="BP2" s="478" t="s">
        <v>30</v>
      </c>
      <c r="BQ2" s="451"/>
      <c r="BR2" s="451"/>
    </row>
    <row r="3" spans="1:70" ht="81" customHeight="1" thickBot="1">
      <c r="A3" s="497"/>
      <c r="B3" s="499"/>
      <c r="C3" s="483"/>
      <c r="D3" s="489"/>
      <c r="E3" s="489"/>
      <c r="F3" s="489"/>
      <c r="G3" s="485"/>
      <c r="H3" s="483"/>
      <c r="I3" s="484"/>
      <c r="J3" s="484"/>
      <c r="K3" s="484"/>
      <c r="L3" s="485"/>
      <c r="M3" s="483"/>
      <c r="N3" s="489"/>
      <c r="O3" s="489"/>
      <c r="P3" s="489"/>
      <c r="Q3" s="485"/>
      <c r="R3" s="483"/>
      <c r="S3" s="484"/>
      <c r="T3" s="484"/>
      <c r="U3" s="484"/>
      <c r="V3" s="485"/>
      <c r="W3" s="483"/>
      <c r="X3" s="484"/>
      <c r="Y3" s="484"/>
      <c r="Z3" s="484"/>
      <c r="AA3" s="485"/>
      <c r="AB3" s="487"/>
      <c r="AC3" s="487"/>
      <c r="AD3" s="487"/>
      <c r="AE3" s="488"/>
      <c r="AF3" s="488"/>
      <c r="AG3" s="488"/>
      <c r="AH3" s="491"/>
      <c r="AI3" s="491"/>
      <c r="AJ3" s="483"/>
      <c r="AK3" s="489"/>
      <c r="AL3" s="489"/>
      <c r="AM3" s="489"/>
      <c r="AN3" s="485"/>
      <c r="AO3" s="483"/>
      <c r="AP3" s="489"/>
      <c r="AQ3" s="489"/>
      <c r="AR3" s="489"/>
      <c r="AS3" s="485"/>
      <c r="AT3" s="483"/>
      <c r="AU3" s="484"/>
      <c r="AV3" s="484"/>
      <c r="AW3" s="484"/>
      <c r="AX3" s="485"/>
      <c r="AY3" s="483"/>
      <c r="AZ3" s="484"/>
      <c r="BA3" s="484"/>
      <c r="BB3" s="484"/>
      <c r="BC3" s="485"/>
      <c r="BD3" s="483"/>
      <c r="BE3" s="484"/>
      <c r="BF3" s="484"/>
      <c r="BG3" s="484"/>
      <c r="BH3" s="485"/>
      <c r="BI3" s="485"/>
      <c r="BJ3" s="487"/>
      <c r="BK3" s="487"/>
      <c r="BL3" s="488"/>
      <c r="BM3" s="488"/>
      <c r="BN3" s="488"/>
      <c r="BO3" s="491"/>
      <c r="BP3" s="479"/>
      <c r="BQ3" s="451"/>
      <c r="BR3" s="451"/>
    </row>
    <row r="4" spans="1:70" ht="15" customHeight="1">
      <c r="A4" s="68">
        <v>1</v>
      </c>
      <c r="B4" s="275" t="s">
        <v>0</v>
      </c>
      <c r="C4" s="241">
        <v>137</v>
      </c>
      <c r="D4" s="242">
        <v>122</v>
      </c>
      <c r="E4" s="242">
        <v>118</v>
      </c>
      <c r="F4" s="244">
        <v>91</v>
      </c>
      <c r="G4" s="211">
        <f aca="true" t="shared" si="0" ref="G4:G39">F4+E4+D4+C4</f>
        <v>468</v>
      </c>
      <c r="H4" s="241">
        <v>116</v>
      </c>
      <c r="I4" s="242">
        <v>108</v>
      </c>
      <c r="J4" s="242">
        <v>102</v>
      </c>
      <c r="K4" s="244">
        <v>72</v>
      </c>
      <c r="L4" s="248">
        <f aca="true" t="shared" si="1" ref="L4:L39">K4+J4+I4+H4</f>
        <v>398</v>
      </c>
      <c r="M4" s="40">
        <v>143</v>
      </c>
      <c r="N4" s="35">
        <v>137</v>
      </c>
      <c r="O4" s="35">
        <v>118</v>
      </c>
      <c r="P4" s="38">
        <v>115</v>
      </c>
      <c r="Q4" s="236">
        <f aca="true" t="shared" si="2" ref="Q4:Q39">P4+O4+N4+M4</f>
        <v>513</v>
      </c>
      <c r="R4" s="39">
        <v>134</v>
      </c>
      <c r="S4" s="35">
        <v>128</v>
      </c>
      <c r="T4" s="35">
        <v>116</v>
      </c>
      <c r="U4" s="38">
        <v>75</v>
      </c>
      <c r="V4" s="211">
        <f aca="true" t="shared" si="3" ref="V4:V39">U4+T4+S4+R4</f>
        <v>453</v>
      </c>
      <c r="W4" s="39">
        <v>143</v>
      </c>
      <c r="X4" s="35">
        <v>137</v>
      </c>
      <c r="Y4" s="35">
        <v>110</v>
      </c>
      <c r="Z4" s="38"/>
      <c r="AA4" s="56">
        <f aca="true" t="shared" si="4" ref="AA4:AA39">Z4+Y4+X4+W4</f>
        <v>390</v>
      </c>
      <c r="AB4" s="179">
        <v>513</v>
      </c>
      <c r="AC4" s="31">
        <v>543</v>
      </c>
      <c r="AD4" s="177">
        <v>450</v>
      </c>
      <c r="AE4" s="253">
        <v>390</v>
      </c>
      <c r="AF4" s="269"/>
      <c r="AG4" s="272">
        <v>225</v>
      </c>
      <c r="AH4" s="212">
        <f aca="true" t="shared" si="5" ref="AH4:AH39">AG4+AF4+AE4+AD4+AC4+AB4+AA4+V4+Q4+L4+G4</f>
        <v>4343</v>
      </c>
      <c r="AI4" s="69">
        <v>2</v>
      </c>
      <c r="AJ4" s="270">
        <v>137</v>
      </c>
      <c r="AK4" s="242">
        <v>124</v>
      </c>
      <c r="AL4" s="242">
        <v>122</v>
      </c>
      <c r="AM4" s="244">
        <v>110</v>
      </c>
      <c r="AN4" s="261">
        <f aca="true" t="shared" si="6" ref="AN4:AN39">AM4+AL4+AK4+AJ4</f>
        <v>493</v>
      </c>
      <c r="AO4" s="241">
        <v>150</v>
      </c>
      <c r="AP4" s="242">
        <v>146</v>
      </c>
      <c r="AQ4" s="242">
        <v>140</v>
      </c>
      <c r="AR4" s="244">
        <v>130</v>
      </c>
      <c r="AS4" s="264">
        <f aca="true" t="shared" si="7" ref="AS4:AS39">AR4+AQ4+AP4+AO4</f>
        <v>566</v>
      </c>
      <c r="AT4" s="40">
        <v>150</v>
      </c>
      <c r="AU4" s="35">
        <v>143</v>
      </c>
      <c r="AV4" s="35">
        <v>132</v>
      </c>
      <c r="AW4" s="38">
        <v>122</v>
      </c>
      <c r="AX4" s="88">
        <f aca="true" t="shared" si="8" ref="AX4:AX39">AW4+AV4+AU4+AT4</f>
        <v>547</v>
      </c>
      <c r="AY4" s="39">
        <v>134</v>
      </c>
      <c r="AZ4" s="35">
        <v>126</v>
      </c>
      <c r="BA4" s="35">
        <v>115</v>
      </c>
      <c r="BB4" s="38">
        <v>109</v>
      </c>
      <c r="BC4" s="88">
        <f aca="true" t="shared" si="9" ref="BC4:BC39">BB4+BA4+AZ4+AY4</f>
        <v>484</v>
      </c>
      <c r="BD4" s="39">
        <v>146</v>
      </c>
      <c r="BE4" s="35">
        <v>132</v>
      </c>
      <c r="BF4" s="35">
        <v>130</v>
      </c>
      <c r="BG4" s="38">
        <v>122</v>
      </c>
      <c r="BH4" s="87">
        <f aca="true" t="shared" si="10" ref="BH4:BH39">BG4+BF4+BE4+BD4</f>
        <v>530</v>
      </c>
      <c r="BI4" s="179">
        <v>477</v>
      </c>
      <c r="BJ4" s="31">
        <v>537</v>
      </c>
      <c r="BK4" s="177">
        <v>450</v>
      </c>
      <c r="BL4" s="253">
        <v>390</v>
      </c>
      <c r="BM4" s="273"/>
      <c r="BN4" s="269">
        <v>225</v>
      </c>
      <c r="BO4" s="214">
        <f aca="true" t="shared" si="11" ref="BO4:BO39">BN4+BM4+BL4+BK4+BJ4+BI4+BH4+BC4+AX4+AS4+AN4</f>
        <v>4699</v>
      </c>
      <c r="BP4" s="213">
        <v>1</v>
      </c>
      <c r="BQ4" s="182">
        <f aca="true" t="shared" si="12" ref="BQ4:BQ39">BO4+AH4</f>
        <v>9042</v>
      </c>
      <c r="BR4" s="274">
        <v>1</v>
      </c>
    </row>
    <row r="5" spans="1:70" ht="15" customHeight="1">
      <c r="A5" s="73">
        <v>2</v>
      </c>
      <c r="B5" s="276" t="s">
        <v>24</v>
      </c>
      <c r="C5" s="243">
        <v>73</v>
      </c>
      <c r="D5" s="240">
        <v>126</v>
      </c>
      <c r="E5" s="240">
        <v>109</v>
      </c>
      <c r="F5" s="110">
        <v>78</v>
      </c>
      <c r="G5" s="215">
        <f t="shared" si="0"/>
        <v>386</v>
      </c>
      <c r="H5" s="243">
        <v>75</v>
      </c>
      <c r="I5" s="240">
        <v>113</v>
      </c>
      <c r="J5" s="240">
        <v>103</v>
      </c>
      <c r="K5" s="110">
        <v>81</v>
      </c>
      <c r="L5" s="225">
        <f t="shared" si="1"/>
        <v>372</v>
      </c>
      <c r="M5" s="21">
        <v>70</v>
      </c>
      <c r="N5" s="7">
        <v>126</v>
      </c>
      <c r="O5" s="7">
        <v>111</v>
      </c>
      <c r="P5" s="8">
        <v>105</v>
      </c>
      <c r="Q5" s="237">
        <f t="shared" si="2"/>
        <v>412</v>
      </c>
      <c r="R5" s="13">
        <v>75</v>
      </c>
      <c r="S5" s="7">
        <v>122</v>
      </c>
      <c r="T5" s="7">
        <v>115</v>
      </c>
      <c r="U5" s="8">
        <v>97</v>
      </c>
      <c r="V5" s="215">
        <f t="shared" si="3"/>
        <v>409</v>
      </c>
      <c r="W5" s="13">
        <v>75</v>
      </c>
      <c r="X5" s="7">
        <v>146</v>
      </c>
      <c r="Y5" s="7">
        <v>114</v>
      </c>
      <c r="Z5" s="8">
        <v>109</v>
      </c>
      <c r="AA5" s="57">
        <f t="shared" si="4"/>
        <v>444</v>
      </c>
      <c r="AB5" s="216">
        <v>323</v>
      </c>
      <c r="AC5" s="217">
        <v>302</v>
      </c>
      <c r="AD5" s="250">
        <v>290</v>
      </c>
      <c r="AE5" s="254">
        <v>450</v>
      </c>
      <c r="AF5" s="257">
        <v>165</v>
      </c>
      <c r="AG5" s="260">
        <v>210</v>
      </c>
      <c r="AH5" s="219">
        <f t="shared" si="5"/>
        <v>3763</v>
      </c>
      <c r="AI5" s="220">
        <v>4</v>
      </c>
      <c r="AJ5" s="271">
        <v>143</v>
      </c>
      <c r="AK5" s="240">
        <v>112</v>
      </c>
      <c r="AL5" s="240">
        <v>111</v>
      </c>
      <c r="AM5" s="110">
        <v>79</v>
      </c>
      <c r="AN5" s="262">
        <f t="shared" si="6"/>
        <v>445</v>
      </c>
      <c r="AO5" s="243">
        <v>106</v>
      </c>
      <c r="AP5" s="240">
        <v>105</v>
      </c>
      <c r="AQ5" s="240">
        <v>91</v>
      </c>
      <c r="AR5" s="110">
        <v>66</v>
      </c>
      <c r="AS5" s="265">
        <f t="shared" si="7"/>
        <v>368</v>
      </c>
      <c r="AT5" s="21">
        <v>140</v>
      </c>
      <c r="AU5" s="7">
        <v>116</v>
      </c>
      <c r="AV5" s="7">
        <v>101</v>
      </c>
      <c r="AW5" s="8">
        <v>75</v>
      </c>
      <c r="AX5" s="95">
        <f t="shared" si="8"/>
        <v>432</v>
      </c>
      <c r="AY5" s="13">
        <v>128</v>
      </c>
      <c r="AZ5" s="7">
        <v>106</v>
      </c>
      <c r="BA5" s="7">
        <v>103</v>
      </c>
      <c r="BB5" s="8">
        <v>85</v>
      </c>
      <c r="BC5" s="95">
        <f t="shared" si="9"/>
        <v>422</v>
      </c>
      <c r="BD5" s="13">
        <v>143</v>
      </c>
      <c r="BE5" s="7">
        <v>112</v>
      </c>
      <c r="BF5" s="7">
        <v>110</v>
      </c>
      <c r="BG5" s="8"/>
      <c r="BH5" s="94">
        <f t="shared" si="10"/>
        <v>365</v>
      </c>
      <c r="BI5" s="216">
        <v>441</v>
      </c>
      <c r="BJ5" s="217">
        <v>437</v>
      </c>
      <c r="BK5" s="250">
        <v>390</v>
      </c>
      <c r="BL5" s="254">
        <v>450</v>
      </c>
      <c r="BM5" s="180">
        <v>165</v>
      </c>
      <c r="BN5" s="267">
        <v>210</v>
      </c>
      <c r="BO5" s="223">
        <f t="shared" si="11"/>
        <v>4125</v>
      </c>
      <c r="BP5" s="220">
        <v>3</v>
      </c>
      <c r="BQ5" s="183">
        <f t="shared" si="12"/>
        <v>7888</v>
      </c>
      <c r="BR5" s="222">
        <v>2</v>
      </c>
    </row>
    <row r="6" spans="1:206" ht="15" customHeight="1">
      <c r="A6" s="96">
        <v>3</v>
      </c>
      <c r="B6" s="277" t="s">
        <v>15</v>
      </c>
      <c r="C6" s="243">
        <v>107</v>
      </c>
      <c r="D6" s="240">
        <v>99</v>
      </c>
      <c r="E6" s="240">
        <v>98</v>
      </c>
      <c r="F6" s="110">
        <v>73</v>
      </c>
      <c r="G6" s="215">
        <f t="shared" si="0"/>
        <v>377</v>
      </c>
      <c r="H6" s="243">
        <v>146</v>
      </c>
      <c r="I6" s="240">
        <v>143</v>
      </c>
      <c r="J6" s="240">
        <v>105</v>
      </c>
      <c r="K6" s="110">
        <v>94</v>
      </c>
      <c r="L6" s="225">
        <f t="shared" si="1"/>
        <v>488</v>
      </c>
      <c r="M6" s="21">
        <v>116</v>
      </c>
      <c r="N6" s="7">
        <v>110</v>
      </c>
      <c r="O6" s="7">
        <v>89</v>
      </c>
      <c r="P6" s="8">
        <v>64</v>
      </c>
      <c r="Q6" s="237">
        <f t="shared" si="2"/>
        <v>379</v>
      </c>
      <c r="R6" s="13">
        <v>124</v>
      </c>
      <c r="S6" s="7">
        <v>76</v>
      </c>
      <c r="T6" s="7">
        <v>72</v>
      </c>
      <c r="U6" s="8">
        <v>66</v>
      </c>
      <c r="V6" s="215">
        <f t="shared" si="3"/>
        <v>338</v>
      </c>
      <c r="W6" s="13">
        <v>126</v>
      </c>
      <c r="X6" s="7"/>
      <c r="Y6" s="7"/>
      <c r="Z6" s="8"/>
      <c r="AA6" s="57">
        <f t="shared" si="4"/>
        <v>126</v>
      </c>
      <c r="AB6" s="180">
        <v>434</v>
      </c>
      <c r="AC6" s="32">
        <v>335</v>
      </c>
      <c r="AD6" s="178">
        <v>420</v>
      </c>
      <c r="AE6" s="254">
        <v>310</v>
      </c>
      <c r="AF6" s="259">
        <v>210</v>
      </c>
      <c r="AG6" s="252">
        <v>100</v>
      </c>
      <c r="AH6" s="219">
        <f t="shared" si="5"/>
        <v>3517</v>
      </c>
      <c r="AI6" s="75">
        <v>5</v>
      </c>
      <c r="AJ6" s="271">
        <v>120</v>
      </c>
      <c r="AK6" s="240">
        <v>114</v>
      </c>
      <c r="AL6" s="240">
        <v>106</v>
      </c>
      <c r="AM6" s="110">
        <v>90</v>
      </c>
      <c r="AN6" s="262">
        <f t="shared" si="6"/>
        <v>430</v>
      </c>
      <c r="AO6" s="243">
        <v>137</v>
      </c>
      <c r="AP6" s="240">
        <v>118</v>
      </c>
      <c r="AQ6" s="240">
        <v>107</v>
      </c>
      <c r="AR6" s="110">
        <v>83</v>
      </c>
      <c r="AS6" s="265">
        <f t="shared" si="7"/>
        <v>445</v>
      </c>
      <c r="AT6" s="21">
        <v>124</v>
      </c>
      <c r="AU6" s="7">
        <v>107</v>
      </c>
      <c r="AV6" s="7">
        <v>102</v>
      </c>
      <c r="AW6" s="8">
        <v>98</v>
      </c>
      <c r="AX6" s="95">
        <f t="shared" si="8"/>
        <v>431</v>
      </c>
      <c r="AY6" s="13">
        <v>114</v>
      </c>
      <c r="AZ6" s="7">
        <v>113</v>
      </c>
      <c r="BA6" s="7">
        <v>111</v>
      </c>
      <c r="BB6" s="8">
        <v>104</v>
      </c>
      <c r="BC6" s="95">
        <f t="shared" si="9"/>
        <v>442</v>
      </c>
      <c r="BD6" s="13">
        <v>134</v>
      </c>
      <c r="BE6" s="7">
        <v>124</v>
      </c>
      <c r="BF6" s="7">
        <v>109</v>
      </c>
      <c r="BG6" s="8">
        <v>105</v>
      </c>
      <c r="BH6" s="94">
        <f t="shared" si="10"/>
        <v>472</v>
      </c>
      <c r="BI6" s="180">
        <v>492</v>
      </c>
      <c r="BJ6" s="32">
        <v>468</v>
      </c>
      <c r="BK6" s="178">
        <v>420</v>
      </c>
      <c r="BL6" s="254">
        <v>310</v>
      </c>
      <c r="BM6" s="209">
        <v>210</v>
      </c>
      <c r="BN6" s="259">
        <v>100</v>
      </c>
      <c r="BO6" s="223">
        <f t="shared" si="11"/>
        <v>4220</v>
      </c>
      <c r="BP6" s="222">
        <v>2</v>
      </c>
      <c r="BQ6" s="183">
        <f t="shared" si="12"/>
        <v>7737</v>
      </c>
      <c r="BR6" s="222">
        <v>3</v>
      </c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</row>
    <row r="7" spans="1:206" ht="15" customHeight="1">
      <c r="A7" s="73">
        <v>4</v>
      </c>
      <c r="B7" s="276" t="s">
        <v>13</v>
      </c>
      <c r="C7" s="243">
        <v>132</v>
      </c>
      <c r="D7" s="240">
        <v>124</v>
      </c>
      <c r="E7" s="240">
        <v>104</v>
      </c>
      <c r="F7" s="8">
        <v>94</v>
      </c>
      <c r="G7" s="215">
        <f t="shared" si="0"/>
        <v>454</v>
      </c>
      <c r="H7" s="243">
        <v>137</v>
      </c>
      <c r="I7" s="240">
        <v>118</v>
      </c>
      <c r="J7" s="240">
        <v>111</v>
      </c>
      <c r="K7" s="110">
        <v>86</v>
      </c>
      <c r="L7" s="225">
        <f t="shared" si="1"/>
        <v>452</v>
      </c>
      <c r="M7" s="21">
        <v>124</v>
      </c>
      <c r="N7" s="7">
        <v>120</v>
      </c>
      <c r="O7" s="7">
        <v>112</v>
      </c>
      <c r="P7" s="8">
        <v>107</v>
      </c>
      <c r="Q7" s="237">
        <f t="shared" si="2"/>
        <v>463</v>
      </c>
      <c r="R7" s="13">
        <v>140</v>
      </c>
      <c r="S7" s="7">
        <v>130</v>
      </c>
      <c r="T7" s="7">
        <v>114</v>
      </c>
      <c r="U7" s="8">
        <v>88</v>
      </c>
      <c r="V7" s="215">
        <f t="shared" si="3"/>
        <v>472</v>
      </c>
      <c r="W7" s="13">
        <v>134</v>
      </c>
      <c r="X7" s="7">
        <v>132</v>
      </c>
      <c r="Y7" s="7">
        <v>130</v>
      </c>
      <c r="Z7" s="8">
        <v>128</v>
      </c>
      <c r="AA7" s="57">
        <f t="shared" si="4"/>
        <v>524</v>
      </c>
      <c r="AB7" s="180">
        <v>532</v>
      </c>
      <c r="AC7" s="32">
        <v>496</v>
      </c>
      <c r="AD7" s="250">
        <v>270</v>
      </c>
      <c r="AE7" s="254">
        <v>420</v>
      </c>
      <c r="AF7" s="257">
        <v>125</v>
      </c>
      <c r="AG7" s="260">
        <v>180</v>
      </c>
      <c r="AH7" s="219">
        <f t="shared" si="5"/>
        <v>4388</v>
      </c>
      <c r="AI7" s="220">
        <v>1</v>
      </c>
      <c r="AJ7" s="271">
        <v>100</v>
      </c>
      <c r="AK7" s="240">
        <v>93</v>
      </c>
      <c r="AL7" s="240">
        <v>92</v>
      </c>
      <c r="AM7" s="110">
        <v>72</v>
      </c>
      <c r="AN7" s="262">
        <f t="shared" si="6"/>
        <v>357</v>
      </c>
      <c r="AO7" s="243">
        <v>114</v>
      </c>
      <c r="AP7" s="240">
        <v>110</v>
      </c>
      <c r="AQ7" s="240">
        <v>90</v>
      </c>
      <c r="AR7" s="110">
        <v>67</v>
      </c>
      <c r="AS7" s="265">
        <f t="shared" si="7"/>
        <v>381</v>
      </c>
      <c r="AT7" s="21">
        <v>120</v>
      </c>
      <c r="AU7" s="7">
        <v>104</v>
      </c>
      <c r="AV7" s="7">
        <v>88</v>
      </c>
      <c r="AW7" s="8">
        <v>73</v>
      </c>
      <c r="AX7" s="95">
        <f t="shared" si="8"/>
        <v>385</v>
      </c>
      <c r="AY7" s="13">
        <v>112</v>
      </c>
      <c r="AZ7" s="7">
        <v>99</v>
      </c>
      <c r="BA7" s="7">
        <v>81</v>
      </c>
      <c r="BB7" s="8">
        <v>72</v>
      </c>
      <c r="BC7" s="95">
        <f t="shared" si="9"/>
        <v>364</v>
      </c>
      <c r="BD7" s="13">
        <v>118</v>
      </c>
      <c r="BE7" s="7"/>
      <c r="BF7" s="7"/>
      <c r="BG7" s="8"/>
      <c r="BH7" s="94">
        <f t="shared" si="10"/>
        <v>118</v>
      </c>
      <c r="BI7" s="180">
        <v>376</v>
      </c>
      <c r="BJ7" s="32">
        <v>353</v>
      </c>
      <c r="BK7" s="178">
        <v>250</v>
      </c>
      <c r="BL7" s="254">
        <v>190</v>
      </c>
      <c r="BM7" s="180">
        <v>125</v>
      </c>
      <c r="BN7" s="257">
        <v>180</v>
      </c>
      <c r="BO7" s="223">
        <f t="shared" si="11"/>
        <v>3079</v>
      </c>
      <c r="BP7" s="220">
        <v>7</v>
      </c>
      <c r="BQ7" s="183">
        <f t="shared" si="12"/>
        <v>7467</v>
      </c>
      <c r="BR7" s="222">
        <v>4</v>
      </c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</row>
    <row r="8" spans="1:206" ht="15" customHeight="1">
      <c r="A8" s="73">
        <v>5</v>
      </c>
      <c r="B8" s="276" t="s">
        <v>66</v>
      </c>
      <c r="C8" s="243">
        <v>101</v>
      </c>
      <c r="D8" s="240">
        <v>97</v>
      </c>
      <c r="E8" s="240">
        <v>83</v>
      </c>
      <c r="F8" s="110">
        <v>76</v>
      </c>
      <c r="G8" s="215">
        <f t="shared" si="0"/>
        <v>357</v>
      </c>
      <c r="H8" s="243">
        <v>96</v>
      </c>
      <c r="I8" s="240">
        <v>95</v>
      </c>
      <c r="J8" s="240">
        <v>92</v>
      </c>
      <c r="K8" s="110">
        <v>78</v>
      </c>
      <c r="L8" s="225">
        <f t="shared" si="1"/>
        <v>361</v>
      </c>
      <c r="M8" s="21">
        <v>130</v>
      </c>
      <c r="N8" s="7">
        <v>86</v>
      </c>
      <c r="O8" s="7">
        <v>76</v>
      </c>
      <c r="P8" s="8">
        <v>72</v>
      </c>
      <c r="Q8" s="237">
        <f t="shared" si="2"/>
        <v>364</v>
      </c>
      <c r="R8" s="13">
        <v>112</v>
      </c>
      <c r="S8" s="7">
        <v>111</v>
      </c>
      <c r="T8" s="7">
        <v>108</v>
      </c>
      <c r="U8" s="8">
        <v>74</v>
      </c>
      <c r="V8" s="215">
        <f t="shared" si="3"/>
        <v>405</v>
      </c>
      <c r="W8" s="13">
        <v>115</v>
      </c>
      <c r="X8" s="7">
        <v>104</v>
      </c>
      <c r="Y8" s="7"/>
      <c r="Z8" s="8"/>
      <c r="AA8" s="57">
        <f t="shared" si="4"/>
        <v>219</v>
      </c>
      <c r="AB8" s="180">
        <v>404</v>
      </c>
      <c r="AC8" s="32">
        <v>335</v>
      </c>
      <c r="AD8" s="250">
        <v>250</v>
      </c>
      <c r="AE8" s="254">
        <v>290</v>
      </c>
      <c r="AF8" s="259">
        <v>110</v>
      </c>
      <c r="AG8" s="252">
        <v>195</v>
      </c>
      <c r="AH8" s="219">
        <f t="shared" si="5"/>
        <v>3290</v>
      </c>
      <c r="AI8" s="220">
        <v>6</v>
      </c>
      <c r="AJ8" s="271">
        <v>108</v>
      </c>
      <c r="AK8" s="240">
        <v>103</v>
      </c>
      <c r="AL8" s="240">
        <v>76</v>
      </c>
      <c r="AM8" s="110">
        <v>68</v>
      </c>
      <c r="AN8" s="262">
        <f t="shared" si="6"/>
        <v>355</v>
      </c>
      <c r="AO8" s="243">
        <v>134</v>
      </c>
      <c r="AP8" s="240">
        <v>112</v>
      </c>
      <c r="AQ8" s="240">
        <v>109</v>
      </c>
      <c r="AR8" s="110"/>
      <c r="AS8" s="265">
        <f t="shared" si="7"/>
        <v>355</v>
      </c>
      <c r="AT8" s="21">
        <v>130</v>
      </c>
      <c r="AU8" s="7">
        <v>112</v>
      </c>
      <c r="AV8" s="7">
        <v>103</v>
      </c>
      <c r="AW8" s="8">
        <v>97</v>
      </c>
      <c r="AX8" s="95">
        <f t="shared" si="8"/>
        <v>442</v>
      </c>
      <c r="AY8" s="13">
        <v>122</v>
      </c>
      <c r="AZ8" s="7">
        <v>97</v>
      </c>
      <c r="BA8" s="7">
        <v>82</v>
      </c>
      <c r="BB8" s="8">
        <v>77</v>
      </c>
      <c r="BC8" s="95">
        <f t="shared" si="9"/>
        <v>378</v>
      </c>
      <c r="BD8" s="13">
        <v>120</v>
      </c>
      <c r="BE8" s="7">
        <v>116</v>
      </c>
      <c r="BF8" s="7"/>
      <c r="BG8" s="8"/>
      <c r="BH8" s="94">
        <f t="shared" si="10"/>
        <v>236</v>
      </c>
      <c r="BI8" s="180">
        <v>433</v>
      </c>
      <c r="BJ8" s="32">
        <v>409</v>
      </c>
      <c r="BK8" s="178">
        <v>330</v>
      </c>
      <c r="BL8" s="254">
        <v>210</v>
      </c>
      <c r="BM8" s="209">
        <v>110</v>
      </c>
      <c r="BN8" s="259">
        <v>195</v>
      </c>
      <c r="BO8" s="223">
        <f t="shared" si="11"/>
        <v>3453</v>
      </c>
      <c r="BP8" s="220">
        <v>4</v>
      </c>
      <c r="BQ8" s="183">
        <f t="shared" si="12"/>
        <v>6743</v>
      </c>
      <c r="BR8" s="222">
        <v>5</v>
      </c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</row>
    <row r="9" spans="1:206" ht="15" customHeight="1">
      <c r="A9" s="96">
        <v>6</v>
      </c>
      <c r="B9" s="277" t="s">
        <v>5</v>
      </c>
      <c r="C9" s="243">
        <v>120</v>
      </c>
      <c r="D9" s="240">
        <v>116</v>
      </c>
      <c r="E9" s="240">
        <v>103</v>
      </c>
      <c r="F9" s="110">
        <v>92</v>
      </c>
      <c r="G9" s="215">
        <f t="shared" si="0"/>
        <v>431</v>
      </c>
      <c r="H9" s="243">
        <v>128</v>
      </c>
      <c r="I9" s="240">
        <v>87</v>
      </c>
      <c r="J9" s="240">
        <v>76</v>
      </c>
      <c r="K9" s="110">
        <v>59</v>
      </c>
      <c r="L9" s="225">
        <f t="shared" si="1"/>
        <v>350</v>
      </c>
      <c r="M9" s="21">
        <v>99</v>
      </c>
      <c r="N9" s="7">
        <v>82</v>
      </c>
      <c r="O9" s="7">
        <v>80</v>
      </c>
      <c r="P9" s="8">
        <v>79</v>
      </c>
      <c r="Q9" s="237">
        <f t="shared" si="2"/>
        <v>340</v>
      </c>
      <c r="R9" s="13">
        <v>132</v>
      </c>
      <c r="S9" s="7">
        <v>110</v>
      </c>
      <c r="T9" s="7">
        <v>94</v>
      </c>
      <c r="U9" s="8">
        <v>62</v>
      </c>
      <c r="V9" s="215">
        <f t="shared" si="3"/>
        <v>398</v>
      </c>
      <c r="W9" s="13">
        <v>118</v>
      </c>
      <c r="X9" s="7"/>
      <c r="Y9" s="7"/>
      <c r="Z9" s="100"/>
      <c r="AA9" s="57">
        <f t="shared" si="4"/>
        <v>118</v>
      </c>
      <c r="AB9" s="180">
        <v>365</v>
      </c>
      <c r="AC9" s="32">
        <v>306</v>
      </c>
      <c r="AD9" s="250">
        <v>360</v>
      </c>
      <c r="AE9" s="254">
        <v>230</v>
      </c>
      <c r="AF9" s="259">
        <v>225</v>
      </c>
      <c r="AG9" s="252">
        <v>105</v>
      </c>
      <c r="AH9" s="219">
        <f t="shared" si="5"/>
        <v>3228</v>
      </c>
      <c r="AI9" s="75">
        <v>8</v>
      </c>
      <c r="AJ9" s="271">
        <v>66</v>
      </c>
      <c r="AK9" s="240">
        <v>109</v>
      </c>
      <c r="AL9" s="240">
        <v>99</v>
      </c>
      <c r="AM9" s="110">
        <v>86</v>
      </c>
      <c r="AN9" s="262">
        <f t="shared" si="6"/>
        <v>360</v>
      </c>
      <c r="AO9" s="243">
        <v>97</v>
      </c>
      <c r="AP9" s="240">
        <v>93</v>
      </c>
      <c r="AQ9" s="240">
        <v>84</v>
      </c>
      <c r="AR9" s="110">
        <v>68</v>
      </c>
      <c r="AS9" s="265">
        <f t="shared" si="7"/>
        <v>342</v>
      </c>
      <c r="AT9" s="21">
        <v>108</v>
      </c>
      <c r="AU9" s="7">
        <v>89</v>
      </c>
      <c r="AV9" s="7">
        <v>78</v>
      </c>
      <c r="AW9" s="8">
        <v>74</v>
      </c>
      <c r="AX9" s="95">
        <f t="shared" si="8"/>
        <v>349</v>
      </c>
      <c r="AY9" s="13">
        <v>108</v>
      </c>
      <c r="AZ9" s="7">
        <v>102</v>
      </c>
      <c r="BA9" s="7">
        <v>101</v>
      </c>
      <c r="BB9" s="8">
        <v>100</v>
      </c>
      <c r="BC9" s="95">
        <f t="shared" si="9"/>
        <v>411</v>
      </c>
      <c r="BD9" s="13">
        <v>64</v>
      </c>
      <c r="BE9" s="7">
        <v>114</v>
      </c>
      <c r="BF9" s="7"/>
      <c r="BG9" s="8"/>
      <c r="BH9" s="94">
        <f t="shared" si="10"/>
        <v>178</v>
      </c>
      <c r="BI9" s="180">
        <v>340</v>
      </c>
      <c r="BJ9" s="32">
        <v>357</v>
      </c>
      <c r="BK9" s="178">
        <v>190</v>
      </c>
      <c r="BL9" s="254">
        <v>420</v>
      </c>
      <c r="BM9" s="209">
        <v>225</v>
      </c>
      <c r="BN9" s="259">
        <v>105</v>
      </c>
      <c r="BO9" s="223">
        <f t="shared" si="11"/>
        <v>3277</v>
      </c>
      <c r="BP9" s="220">
        <v>6</v>
      </c>
      <c r="BQ9" s="183">
        <f t="shared" si="12"/>
        <v>6505</v>
      </c>
      <c r="BR9" s="222">
        <v>6</v>
      </c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</row>
    <row r="10" spans="1:206" ht="15" customHeight="1">
      <c r="A10" s="73">
        <v>7</v>
      </c>
      <c r="B10" s="277" t="s">
        <v>16</v>
      </c>
      <c r="C10" s="243">
        <v>112</v>
      </c>
      <c r="D10" s="240">
        <v>95</v>
      </c>
      <c r="E10" s="240">
        <v>77</v>
      </c>
      <c r="F10" s="110">
        <v>69</v>
      </c>
      <c r="G10" s="215">
        <f t="shared" si="0"/>
        <v>353</v>
      </c>
      <c r="H10" s="243">
        <v>140</v>
      </c>
      <c r="I10" s="240">
        <v>126</v>
      </c>
      <c r="J10" s="240">
        <v>115</v>
      </c>
      <c r="K10" s="110">
        <v>97</v>
      </c>
      <c r="L10" s="225">
        <f t="shared" si="1"/>
        <v>478</v>
      </c>
      <c r="M10" s="21">
        <v>128</v>
      </c>
      <c r="N10" s="7">
        <v>87</v>
      </c>
      <c r="O10" s="7">
        <v>84</v>
      </c>
      <c r="P10" s="8">
        <v>83</v>
      </c>
      <c r="Q10" s="237">
        <f t="shared" si="2"/>
        <v>382</v>
      </c>
      <c r="R10" s="13">
        <v>113</v>
      </c>
      <c r="S10" s="7">
        <v>100</v>
      </c>
      <c r="T10" s="7">
        <v>91</v>
      </c>
      <c r="U10" s="8">
        <v>87</v>
      </c>
      <c r="V10" s="215">
        <f t="shared" si="3"/>
        <v>391</v>
      </c>
      <c r="W10" s="13">
        <v>108</v>
      </c>
      <c r="X10" s="7"/>
      <c r="Y10" s="7"/>
      <c r="Z10" s="8"/>
      <c r="AA10" s="57">
        <f t="shared" si="4"/>
        <v>108</v>
      </c>
      <c r="AB10" s="180">
        <v>414</v>
      </c>
      <c r="AC10" s="32">
        <v>382</v>
      </c>
      <c r="AD10" s="250">
        <v>330</v>
      </c>
      <c r="AE10" s="254">
        <v>210</v>
      </c>
      <c r="AF10" s="257">
        <v>95</v>
      </c>
      <c r="AG10" s="260">
        <v>125</v>
      </c>
      <c r="AH10" s="219">
        <f t="shared" si="5"/>
        <v>3268</v>
      </c>
      <c r="AI10" s="220">
        <v>7</v>
      </c>
      <c r="AJ10" s="271">
        <v>128</v>
      </c>
      <c r="AK10" s="240">
        <v>89</v>
      </c>
      <c r="AL10" s="240">
        <v>69</v>
      </c>
      <c r="AM10" s="110"/>
      <c r="AN10" s="262">
        <f t="shared" si="6"/>
        <v>286</v>
      </c>
      <c r="AO10" s="243">
        <v>132</v>
      </c>
      <c r="AP10" s="240">
        <v>89</v>
      </c>
      <c r="AQ10" s="240">
        <v>74</v>
      </c>
      <c r="AR10" s="110"/>
      <c r="AS10" s="265">
        <f t="shared" si="7"/>
        <v>295</v>
      </c>
      <c r="AT10" s="21">
        <v>118</v>
      </c>
      <c r="AU10" s="7">
        <v>115</v>
      </c>
      <c r="AV10" s="7">
        <v>82</v>
      </c>
      <c r="AW10" s="8"/>
      <c r="AX10" s="95">
        <f t="shared" si="8"/>
        <v>315</v>
      </c>
      <c r="AY10" s="13">
        <v>132</v>
      </c>
      <c r="AZ10" s="7">
        <v>87</v>
      </c>
      <c r="BA10" s="7">
        <v>62</v>
      </c>
      <c r="BB10" s="8"/>
      <c r="BC10" s="95">
        <f t="shared" si="9"/>
        <v>281</v>
      </c>
      <c r="BD10" s="13">
        <v>150</v>
      </c>
      <c r="BE10" s="7">
        <v>140</v>
      </c>
      <c r="BF10" s="23"/>
      <c r="BG10" s="42"/>
      <c r="BH10" s="94">
        <f t="shared" si="10"/>
        <v>290</v>
      </c>
      <c r="BI10" s="180">
        <v>376</v>
      </c>
      <c r="BJ10" s="32">
        <v>333</v>
      </c>
      <c r="BK10" s="178">
        <v>310</v>
      </c>
      <c r="BL10" s="254">
        <v>270</v>
      </c>
      <c r="BM10" s="209">
        <v>95</v>
      </c>
      <c r="BN10" s="257">
        <v>125</v>
      </c>
      <c r="BO10" s="223">
        <f t="shared" si="11"/>
        <v>2976</v>
      </c>
      <c r="BP10" s="222">
        <v>8</v>
      </c>
      <c r="BQ10" s="183">
        <f t="shared" si="12"/>
        <v>6244</v>
      </c>
      <c r="BR10" s="222">
        <v>7</v>
      </c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</row>
    <row r="11" spans="1:70" ht="15" customHeight="1">
      <c r="A11" s="73">
        <v>8</v>
      </c>
      <c r="B11" s="276" t="s">
        <v>2</v>
      </c>
      <c r="C11" s="243">
        <v>143</v>
      </c>
      <c r="D11" s="240">
        <v>100</v>
      </c>
      <c r="E11" s="240">
        <v>85</v>
      </c>
      <c r="F11" s="8">
        <v>63</v>
      </c>
      <c r="G11" s="215">
        <f t="shared" si="0"/>
        <v>391</v>
      </c>
      <c r="H11" s="243">
        <v>134</v>
      </c>
      <c r="I11" s="240">
        <v>100</v>
      </c>
      <c r="J11" s="240">
        <v>73</v>
      </c>
      <c r="K11" s="110">
        <v>48</v>
      </c>
      <c r="L11" s="225">
        <f t="shared" si="1"/>
        <v>355</v>
      </c>
      <c r="M11" s="21">
        <v>113</v>
      </c>
      <c r="N11" s="7">
        <v>103</v>
      </c>
      <c r="O11" s="7">
        <v>95</v>
      </c>
      <c r="P11" s="8">
        <v>90</v>
      </c>
      <c r="Q11" s="237">
        <f t="shared" si="2"/>
        <v>401</v>
      </c>
      <c r="R11" s="13">
        <v>92</v>
      </c>
      <c r="S11" s="7">
        <v>85</v>
      </c>
      <c r="T11" s="7">
        <v>83</v>
      </c>
      <c r="U11" s="8">
        <v>65</v>
      </c>
      <c r="V11" s="215">
        <f t="shared" si="3"/>
        <v>325</v>
      </c>
      <c r="W11" s="13"/>
      <c r="X11" s="7"/>
      <c r="Y11" s="7"/>
      <c r="Z11" s="8"/>
      <c r="AA11" s="57">
        <f t="shared" si="4"/>
        <v>0</v>
      </c>
      <c r="AB11" s="180">
        <v>378</v>
      </c>
      <c r="AC11" s="32">
        <v>297</v>
      </c>
      <c r="AD11" s="250">
        <v>230</v>
      </c>
      <c r="AE11" s="254">
        <v>360</v>
      </c>
      <c r="AF11" s="255">
        <v>195</v>
      </c>
      <c r="AG11" s="178">
        <v>135</v>
      </c>
      <c r="AH11" s="219">
        <f t="shared" si="5"/>
        <v>3067</v>
      </c>
      <c r="AI11" s="220">
        <v>9</v>
      </c>
      <c r="AJ11" s="271">
        <v>66</v>
      </c>
      <c r="AK11" s="240">
        <v>113</v>
      </c>
      <c r="AL11" s="240">
        <v>107</v>
      </c>
      <c r="AM11" s="110">
        <v>81</v>
      </c>
      <c r="AN11" s="262">
        <f t="shared" si="6"/>
        <v>367</v>
      </c>
      <c r="AO11" s="243">
        <v>122</v>
      </c>
      <c r="AP11" s="240">
        <v>104</v>
      </c>
      <c r="AQ11" s="240">
        <v>99</v>
      </c>
      <c r="AR11" s="110">
        <v>80</v>
      </c>
      <c r="AS11" s="265">
        <f t="shared" si="7"/>
        <v>405</v>
      </c>
      <c r="AT11" s="21">
        <v>100</v>
      </c>
      <c r="AU11" s="7">
        <v>94</v>
      </c>
      <c r="AV11" s="7">
        <v>83</v>
      </c>
      <c r="AW11" s="8">
        <v>81</v>
      </c>
      <c r="AX11" s="95">
        <f t="shared" si="8"/>
        <v>358</v>
      </c>
      <c r="AY11" s="13">
        <v>90</v>
      </c>
      <c r="AZ11" s="7">
        <v>86</v>
      </c>
      <c r="BA11" s="7">
        <v>76</v>
      </c>
      <c r="BB11" s="8">
        <v>63</v>
      </c>
      <c r="BC11" s="95">
        <f t="shared" si="9"/>
        <v>315</v>
      </c>
      <c r="BD11" s="13">
        <v>64</v>
      </c>
      <c r="BE11" s="7"/>
      <c r="BF11" s="7"/>
      <c r="BG11" s="8"/>
      <c r="BH11" s="94">
        <f t="shared" si="10"/>
        <v>64</v>
      </c>
      <c r="BI11" s="180">
        <v>350</v>
      </c>
      <c r="BJ11" s="32">
        <v>337</v>
      </c>
      <c r="BK11" s="178">
        <v>210</v>
      </c>
      <c r="BL11" s="254">
        <v>230</v>
      </c>
      <c r="BM11" s="180">
        <v>195</v>
      </c>
      <c r="BN11" s="255">
        <v>135</v>
      </c>
      <c r="BO11" s="223">
        <f t="shared" si="11"/>
        <v>2966</v>
      </c>
      <c r="BP11" s="220">
        <v>9</v>
      </c>
      <c r="BQ11" s="183">
        <f t="shared" si="12"/>
        <v>6033</v>
      </c>
      <c r="BR11" s="222">
        <v>8</v>
      </c>
    </row>
    <row r="12" spans="1:70" ht="15" customHeight="1">
      <c r="A12" s="96">
        <v>9</v>
      </c>
      <c r="B12" s="276" t="s">
        <v>1</v>
      </c>
      <c r="C12" s="243">
        <v>128</v>
      </c>
      <c r="D12" s="240">
        <v>110</v>
      </c>
      <c r="E12" s="240">
        <v>84</v>
      </c>
      <c r="F12" s="110">
        <v>74</v>
      </c>
      <c r="G12" s="215">
        <f t="shared" si="0"/>
        <v>396</v>
      </c>
      <c r="H12" s="243">
        <v>112</v>
      </c>
      <c r="I12" s="240">
        <v>109</v>
      </c>
      <c r="J12" s="240">
        <v>107</v>
      </c>
      <c r="K12" s="110">
        <v>104</v>
      </c>
      <c r="L12" s="225">
        <f t="shared" si="1"/>
        <v>432</v>
      </c>
      <c r="M12" s="21">
        <v>146</v>
      </c>
      <c r="N12" s="7">
        <v>134</v>
      </c>
      <c r="O12" s="7">
        <v>102</v>
      </c>
      <c r="P12" s="8">
        <v>77</v>
      </c>
      <c r="Q12" s="237">
        <f t="shared" si="2"/>
        <v>459</v>
      </c>
      <c r="R12" s="13">
        <v>143</v>
      </c>
      <c r="S12" s="7">
        <v>137</v>
      </c>
      <c r="T12" s="7">
        <v>109</v>
      </c>
      <c r="U12" s="8">
        <v>107</v>
      </c>
      <c r="V12" s="215">
        <f t="shared" si="3"/>
        <v>496</v>
      </c>
      <c r="W12" s="13">
        <v>124</v>
      </c>
      <c r="X12" s="7">
        <v>107</v>
      </c>
      <c r="Y12" s="7">
        <v>106</v>
      </c>
      <c r="Z12" s="8"/>
      <c r="AA12" s="57">
        <f t="shared" si="4"/>
        <v>337</v>
      </c>
      <c r="AB12" s="180">
        <v>388</v>
      </c>
      <c r="AC12" s="32">
        <v>410</v>
      </c>
      <c r="AD12" s="250">
        <v>390</v>
      </c>
      <c r="AE12" s="254">
        <v>250</v>
      </c>
      <c r="AF12" s="256">
        <v>155</v>
      </c>
      <c r="AG12" s="176">
        <v>165</v>
      </c>
      <c r="AH12" s="219">
        <f t="shared" si="5"/>
        <v>3878</v>
      </c>
      <c r="AI12" s="220">
        <v>3</v>
      </c>
      <c r="AJ12" s="271">
        <v>83</v>
      </c>
      <c r="AK12" s="240">
        <v>82</v>
      </c>
      <c r="AL12" s="240">
        <v>62</v>
      </c>
      <c r="AM12" s="110"/>
      <c r="AN12" s="262">
        <f t="shared" si="6"/>
        <v>227</v>
      </c>
      <c r="AO12" s="243">
        <v>116</v>
      </c>
      <c r="AP12" s="240">
        <v>101</v>
      </c>
      <c r="AQ12" s="240">
        <v>87</v>
      </c>
      <c r="AR12" s="110"/>
      <c r="AS12" s="265">
        <f t="shared" si="7"/>
        <v>304</v>
      </c>
      <c r="AT12" s="21">
        <v>134</v>
      </c>
      <c r="AU12" s="7">
        <v>84</v>
      </c>
      <c r="AV12" s="105"/>
      <c r="AW12" s="106"/>
      <c r="AX12" s="95">
        <f t="shared" si="8"/>
        <v>218</v>
      </c>
      <c r="AY12" s="13">
        <v>150</v>
      </c>
      <c r="AZ12" s="7">
        <v>83</v>
      </c>
      <c r="BA12" s="7"/>
      <c r="BB12" s="8"/>
      <c r="BC12" s="95">
        <f t="shared" si="9"/>
        <v>233</v>
      </c>
      <c r="BD12" s="13">
        <v>106</v>
      </c>
      <c r="BE12" s="7"/>
      <c r="BF12" s="7"/>
      <c r="BG12" s="106"/>
      <c r="BH12" s="94">
        <f t="shared" si="10"/>
        <v>106</v>
      </c>
      <c r="BI12" s="180">
        <v>209</v>
      </c>
      <c r="BJ12" s="32">
        <v>126</v>
      </c>
      <c r="BK12" s="252"/>
      <c r="BL12" s="254">
        <v>220</v>
      </c>
      <c r="BM12" s="180">
        <v>155</v>
      </c>
      <c r="BN12" s="256">
        <v>165</v>
      </c>
      <c r="BO12" s="223">
        <f t="shared" si="11"/>
        <v>1963</v>
      </c>
      <c r="BP12" s="220">
        <v>13</v>
      </c>
      <c r="BQ12" s="183">
        <f t="shared" si="12"/>
        <v>5841</v>
      </c>
      <c r="BR12" s="222">
        <v>9</v>
      </c>
    </row>
    <row r="13" spans="1:70" ht="15" customHeight="1">
      <c r="A13" s="73">
        <v>10</v>
      </c>
      <c r="B13" s="277" t="s">
        <v>10</v>
      </c>
      <c r="C13" s="243">
        <v>113</v>
      </c>
      <c r="D13" s="240">
        <v>81</v>
      </c>
      <c r="E13" s="240">
        <v>67</v>
      </c>
      <c r="F13" s="110">
        <v>39</v>
      </c>
      <c r="G13" s="215">
        <f t="shared" si="0"/>
        <v>300</v>
      </c>
      <c r="H13" s="243">
        <v>120</v>
      </c>
      <c r="I13" s="240">
        <v>101</v>
      </c>
      <c r="J13" s="240">
        <v>88</v>
      </c>
      <c r="K13" s="110">
        <v>67</v>
      </c>
      <c r="L13" s="225">
        <f t="shared" si="1"/>
        <v>376</v>
      </c>
      <c r="M13" s="21">
        <v>109</v>
      </c>
      <c r="N13" s="7">
        <v>85</v>
      </c>
      <c r="O13" s="7">
        <v>74</v>
      </c>
      <c r="P13" s="8">
        <v>52</v>
      </c>
      <c r="Q13" s="237">
        <f t="shared" si="2"/>
        <v>320</v>
      </c>
      <c r="R13" s="13">
        <v>105</v>
      </c>
      <c r="S13" s="7">
        <v>103</v>
      </c>
      <c r="T13" s="7">
        <v>101</v>
      </c>
      <c r="U13" s="8">
        <v>53</v>
      </c>
      <c r="V13" s="215">
        <f t="shared" si="3"/>
        <v>362</v>
      </c>
      <c r="W13" s="13">
        <v>105</v>
      </c>
      <c r="X13" s="7"/>
      <c r="Y13" s="7"/>
      <c r="Z13" s="42"/>
      <c r="AA13" s="57">
        <f t="shared" si="4"/>
        <v>105</v>
      </c>
      <c r="AB13" s="180">
        <v>337</v>
      </c>
      <c r="AC13" s="32">
        <v>382</v>
      </c>
      <c r="AD13" s="178">
        <v>220</v>
      </c>
      <c r="AE13" s="254">
        <v>170</v>
      </c>
      <c r="AF13" s="257">
        <v>105</v>
      </c>
      <c r="AG13" s="260">
        <v>155</v>
      </c>
      <c r="AH13" s="219">
        <f t="shared" si="5"/>
        <v>2832</v>
      </c>
      <c r="AI13" s="220">
        <v>10</v>
      </c>
      <c r="AJ13" s="271">
        <v>146</v>
      </c>
      <c r="AK13" s="240">
        <v>102</v>
      </c>
      <c r="AL13" s="240">
        <v>94</v>
      </c>
      <c r="AM13" s="110">
        <v>56</v>
      </c>
      <c r="AN13" s="262">
        <f t="shared" si="6"/>
        <v>398</v>
      </c>
      <c r="AO13" s="243">
        <v>128</v>
      </c>
      <c r="AP13" s="240">
        <v>115</v>
      </c>
      <c r="AQ13" s="240">
        <v>95</v>
      </c>
      <c r="AR13" s="110"/>
      <c r="AS13" s="265">
        <f t="shared" si="7"/>
        <v>338</v>
      </c>
      <c r="AT13" s="21">
        <v>126</v>
      </c>
      <c r="AU13" s="7">
        <v>109</v>
      </c>
      <c r="AV13" s="7">
        <v>77</v>
      </c>
      <c r="AW13" s="8"/>
      <c r="AX13" s="95">
        <f t="shared" si="8"/>
        <v>312</v>
      </c>
      <c r="AY13" s="13">
        <v>143</v>
      </c>
      <c r="AZ13" s="7">
        <v>116</v>
      </c>
      <c r="BA13" s="7">
        <v>75</v>
      </c>
      <c r="BB13" s="8"/>
      <c r="BC13" s="95">
        <f t="shared" si="9"/>
        <v>334</v>
      </c>
      <c r="BD13" s="13">
        <v>111</v>
      </c>
      <c r="BE13" s="7">
        <v>103</v>
      </c>
      <c r="BF13" s="7"/>
      <c r="BG13" s="42"/>
      <c r="BH13" s="94">
        <f t="shared" si="10"/>
        <v>214</v>
      </c>
      <c r="BI13" s="180">
        <v>244</v>
      </c>
      <c r="BJ13" s="32">
        <v>246</v>
      </c>
      <c r="BK13" s="178">
        <v>146</v>
      </c>
      <c r="BL13" s="254">
        <v>360</v>
      </c>
      <c r="BM13" s="209">
        <v>105</v>
      </c>
      <c r="BN13" s="257">
        <v>155</v>
      </c>
      <c r="BO13" s="223">
        <f t="shared" si="11"/>
        <v>2852</v>
      </c>
      <c r="BP13" s="220">
        <v>10</v>
      </c>
      <c r="BQ13" s="183">
        <f t="shared" si="12"/>
        <v>5684</v>
      </c>
      <c r="BR13" s="222">
        <v>10</v>
      </c>
    </row>
    <row r="14" spans="1:70" ht="15" customHeight="1">
      <c r="A14" s="73">
        <v>11</v>
      </c>
      <c r="B14" s="277" t="s">
        <v>3</v>
      </c>
      <c r="C14" s="243">
        <v>73</v>
      </c>
      <c r="D14" s="240">
        <v>112</v>
      </c>
      <c r="E14" s="240">
        <v>90</v>
      </c>
      <c r="F14" s="110">
        <v>87</v>
      </c>
      <c r="G14" s="215">
        <f t="shared" si="0"/>
        <v>362</v>
      </c>
      <c r="H14" s="243">
        <v>75</v>
      </c>
      <c r="I14" s="240">
        <v>98</v>
      </c>
      <c r="J14" s="240">
        <v>58</v>
      </c>
      <c r="K14" s="110">
        <v>54</v>
      </c>
      <c r="L14" s="225">
        <f t="shared" si="1"/>
        <v>285</v>
      </c>
      <c r="M14" s="21">
        <v>70</v>
      </c>
      <c r="N14" s="7">
        <v>108</v>
      </c>
      <c r="O14" s="7">
        <v>71</v>
      </c>
      <c r="P14" s="195">
        <v>58</v>
      </c>
      <c r="Q14" s="237">
        <f t="shared" si="2"/>
        <v>307</v>
      </c>
      <c r="R14" s="13">
        <v>120</v>
      </c>
      <c r="S14" s="7">
        <v>96</v>
      </c>
      <c r="T14" s="7">
        <v>75</v>
      </c>
      <c r="U14" s="8">
        <v>70</v>
      </c>
      <c r="V14" s="215">
        <f t="shared" si="3"/>
        <v>361</v>
      </c>
      <c r="W14" s="13">
        <v>75</v>
      </c>
      <c r="X14" s="103">
        <v>116</v>
      </c>
      <c r="Y14" s="7"/>
      <c r="Z14" s="8"/>
      <c r="AA14" s="57">
        <f t="shared" si="4"/>
        <v>191</v>
      </c>
      <c r="AB14" s="180">
        <v>291</v>
      </c>
      <c r="AC14" s="32">
        <v>283</v>
      </c>
      <c r="AD14" s="178">
        <v>310</v>
      </c>
      <c r="AE14" s="254">
        <v>190</v>
      </c>
      <c r="AF14" s="255">
        <v>135</v>
      </c>
      <c r="AG14" s="178">
        <v>115</v>
      </c>
      <c r="AH14" s="219">
        <f t="shared" si="5"/>
        <v>2830</v>
      </c>
      <c r="AI14" s="75">
        <v>11</v>
      </c>
      <c r="AJ14" s="271">
        <v>118</v>
      </c>
      <c r="AK14" s="240">
        <v>105</v>
      </c>
      <c r="AL14" s="240">
        <v>84</v>
      </c>
      <c r="AM14" s="110"/>
      <c r="AN14" s="262">
        <f t="shared" si="6"/>
        <v>307</v>
      </c>
      <c r="AO14" s="243">
        <v>124</v>
      </c>
      <c r="AP14" s="240">
        <v>120</v>
      </c>
      <c r="AQ14" s="240">
        <v>64</v>
      </c>
      <c r="AR14" s="110"/>
      <c r="AS14" s="265">
        <f t="shared" si="7"/>
        <v>308</v>
      </c>
      <c r="AT14" s="21">
        <v>146</v>
      </c>
      <c r="AU14" s="7">
        <v>111</v>
      </c>
      <c r="AV14" s="103">
        <v>71</v>
      </c>
      <c r="AW14" s="8"/>
      <c r="AX14" s="95">
        <f t="shared" si="8"/>
        <v>328</v>
      </c>
      <c r="AY14" s="13">
        <v>120</v>
      </c>
      <c r="AZ14" s="7">
        <v>118</v>
      </c>
      <c r="BA14" s="7">
        <v>84</v>
      </c>
      <c r="BB14" s="8"/>
      <c r="BC14" s="95">
        <f t="shared" si="9"/>
        <v>322</v>
      </c>
      <c r="BD14" s="13">
        <v>113</v>
      </c>
      <c r="BE14" s="7">
        <v>107</v>
      </c>
      <c r="BF14" s="125"/>
      <c r="BG14" s="268"/>
      <c r="BH14" s="94">
        <f t="shared" si="10"/>
        <v>220</v>
      </c>
      <c r="BI14" s="180">
        <v>296</v>
      </c>
      <c r="BJ14" s="32">
        <v>311</v>
      </c>
      <c r="BK14" s="178">
        <v>290</v>
      </c>
      <c r="BL14" s="254">
        <v>170</v>
      </c>
      <c r="BM14" s="180">
        <v>135</v>
      </c>
      <c r="BN14" s="255">
        <v>115</v>
      </c>
      <c r="BO14" s="223">
        <f t="shared" si="11"/>
        <v>2802</v>
      </c>
      <c r="BP14" s="222">
        <v>11</v>
      </c>
      <c r="BQ14" s="183">
        <f t="shared" si="12"/>
        <v>5632</v>
      </c>
      <c r="BR14" s="222">
        <v>11</v>
      </c>
    </row>
    <row r="15" spans="1:70" ht="15" customHeight="1">
      <c r="A15" s="96">
        <v>12</v>
      </c>
      <c r="B15" s="277" t="s">
        <v>14</v>
      </c>
      <c r="C15" s="243">
        <v>140</v>
      </c>
      <c r="D15" s="240">
        <v>134</v>
      </c>
      <c r="E15" s="240">
        <v>108</v>
      </c>
      <c r="F15" s="110"/>
      <c r="G15" s="215">
        <f t="shared" si="0"/>
        <v>382</v>
      </c>
      <c r="H15" s="243">
        <v>124</v>
      </c>
      <c r="I15" s="240">
        <v>122</v>
      </c>
      <c r="J15" s="240">
        <v>65</v>
      </c>
      <c r="K15" s="110"/>
      <c r="L15" s="225">
        <f t="shared" si="1"/>
        <v>311</v>
      </c>
      <c r="M15" s="21">
        <v>114</v>
      </c>
      <c r="N15" s="7">
        <v>69</v>
      </c>
      <c r="O15" s="7">
        <v>49</v>
      </c>
      <c r="P15" s="8"/>
      <c r="Q15" s="237">
        <f t="shared" si="2"/>
        <v>232</v>
      </c>
      <c r="R15" s="13">
        <v>78</v>
      </c>
      <c r="S15" s="7">
        <v>68</v>
      </c>
      <c r="T15" s="7"/>
      <c r="U15" s="8"/>
      <c r="V15" s="215">
        <f t="shared" si="3"/>
        <v>146</v>
      </c>
      <c r="W15" s="13">
        <v>120</v>
      </c>
      <c r="X15" s="7"/>
      <c r="Y15" s="7"/>
      <c r="Z15" s="93"/>
      <c r="AA15" s="57">
        <f t="shared" si="4"/>
        <v>120</v>
      </c>
      <c r="AB15" s="180">
        <v>101</v>
      </c>
      <c r="AC15" s="32">
        <v>126</v>
      </c>
      <c r="AD15" s="178"/>
      <c r="AE15" s="254">
        <v>330</v>
      </c>
      <c r="AF15" s="257">
        <v>185</v>
      </c>
      <c r="AG15" s="260">
        <v>145</v>
      </c>
      <c r="AH15" s="219">
        <f t="shared" si="5"/>
        <v>2078</v>
      </c>
      <c r="AI15" s="75">
        <v>14</v>
      </c>
      <c r="AJ15" s="271">
        <v>150</v>
      </c>
      <c r="AK15" s="240">
        <v>134</v>
      </c>
      <c r="AL15" s="240">
        <v>126</v>
      </c>
      <c r="AM15" s="110"/>
      <c r="AN15" s="262">
        <f t="shared" si="6"/>
        <v>410</v>
      </c>
      <c r="AO15" s="243">
        <v>143</v>
      </c>
      <c r="AP15" s="240">
        <v>126</v>
      </c>
      <c r="AQ15" s="240">
        <v>85</v>
      </c>
      <c r="AR15" s="110"/>
      <c r="AS15" s="265">
        <f t="shared" si="7"/>
        <v>354</v>
      </c>
      <c r="AT15" s="21">
        <v>137</v>
      </c>
      <c r="AU15" s="7">
        <v>113</v>
      </c>
      <c r="AV15" s="7">
        <v>95</v>
      </c>
      <c r="AW15" s="8"/>
      <c r="AX15" s="95">
        <f t="shared" si="8"/>
        <v>345</v>
      </c>
      <c r="AY15" s="13">
        <v>140</v>
      </c>
      <c r="AZ15" s="7">
        <v>139</v>
      </c>
      <c r="BA15" s="7">
        <v>124</v>
      </c>
      <c r="BB15" s="8"/>
      <c r="BC15" s="95">
        <f t="shared" si="9"/>
        <v>403</v>
      </c>
      <c r="BD15" s="13">
        <v>137</v>
      </c>
      <c r="BE15" s="7">
        <v>108</v>
      </c>
      <c r="BF15" s="7">
        <v>104</v>
      </c>
      <c r="BG15" s="8"/>
      <c r="BH15" s="94">
        <f t="shared" si="10"/>
        <v>349</v>
      </c>
      <c r="BI15" s="180">
        <v>329</v>
      </c>
      <c r="BJ15" s="32">
        <v>322</v>
      </c>
      <c r="BK15" s="178">
        <v>360</v>
      </c>
      <c r="BL15" s="254">
        <v>250</v>
      </c>
      <c r="BM15" s="209">
        <v>185</v>
      </c>
      <c r="BN15" s="257">
        <v>145</v>
      </c>
      <c r="BO15" s="223">
        <f t="shared" si="11"/>
        <v>3452</v>
      </c>
      <c r="BP15" s="222">
        <v>5</v>
      </c>
      <c r="BQ15" s="183">
        <f t="shared" si="12"/>
        <v>5530</v>
      </c>
      <c r="BR15" s="222">
        <v>12</v>
      </c>
    </row>
    <row r="16" spans="1:70" ht="15" customHeight="1">
      <c r="A16" s="73">
        <v>13</v>
      </c>
      <c r="B16" s="278" t="s">
        <v>9</v>
      </c>
      <c r="C16" s="243">
        <v>150</v>
      </c>
      <c r="D16" s="240">
        <v>116</v>
      </c>
      <c r="E16" s="240">
        <v>88</v>
      </c>
      <c r="F16" s="8">
        <v>86</v>
      </c>
      <c r="G16" s="215">
        <f t="shared" si="0"/>
        <v>440</v>
      </c>
      <c r="H16" s="243">
        <v>130</v>
      </c>
      <c r="I16" s="240">
        <v>111</v>
      </c>
      <c r="J16" s="240">
        <v>85</v>
      </c>
      <c r="K16" s="110">
        <v>70</v>
      </c>
      <c r="L16" s="225">
        <f t="shared" si="1"/>
        <v>396</v>
      </c>
      <c r="M16" s="21">
        <v>88</v>
      </c>
      <c r="N16" s="7">
        <v>75</v>
      </c>
      <c r="O16" s="7">
        <v>73</v>
      </c>
      <c r="P16" s="8">
        <v>60</v>
      </c>
      <c r="Q16" s="237">
        <f t="shared" si="2"/>
        <v>296</v>
      </c>
      <c r="R16" s="13">
        <v>99</v>
      </c>
      <c r="S16" s="7">
        <v>95</v>
      </c>
      <c r="T16" s="7">
        <v>81</v>
      </c>
      <c r="U16" s="8">
        <v>73</v>
      </c>
      <c r="V16" s="215">
        <f t="shared" si="3"/>
        <v>348</v>
      </c>
      <c r="W16" s="13"/>
      <c r="X16" s="7"/>
      <c r="Y16" s="7"/>
      <c r="Z16" s="108"/>
      <c r="AA16" s="57">
        <f t="shared" si="4"/>
        <v>0</v>
      </c>
      <c r="AB16" s="180">
        <v>267</v>
      </c>
      <c r="AC16" s="32">
        <v>199</v>
      </c>
      <c r="AD16" s="178">
        <v>210</v>
      </c>
      <c r="AE16" s="254">
        <v>270</v>
      </c>
      <c r="AF16" s="258">
        <v>180</v>
      </c>
      <c r="AG16" s="215">
        <v>110</v>
      </c>
      <c r="AH16" s="219">
        <f t="shared" si="5"/>
        <v>2716</v>
      </c>
      <c r="AI16" s="220">
        <v>13</v>
      </c>
      <c r="AJ16" s="271">
        <v>97</v>
      </c>
      <c r="AK16" s="240">
        <v>96</v>
      </c>
      <c r="AL16" s="240">
        <v>66</v>
      </c>
      <c r="AM16" s="110">
        <v>65</v>
      </c>
      <c r="AN16" s="262">
        <f t="shared" si="6"/>
        <v>324</v>
      </c>
      <c r="AO16" s="243">
        <v>111</v>
      </c>
      <c r="AP16" s="240">
        <v>94</v>
      </c>
      <c r="AQ16" s="240">
        <v>86</v>
      </c>
      <c r="AR16" s="110">
        <v>71</v>
      </c>
      <c r="AS16" s="265">
        <f t="shared" si="7"/>
        <v>362</v>
      </c>
      <c r="AT16" s="21">
        <v>128</v>
      </c>
      <c r="AU16" s="7">
        <v>87</v>
      </c>
      <c r="AV16" s="7">
        <v>72</v>
      </c>
      <c r="AW16" s="8">
        <v>66</v>
      </c>
      <c r="AX16" s="95">
        <f t="shared" si="8"/>
        <v>353</v>
      </c>
      <c r="AY16" s="13">
        <v>93</v>
      </c>
      <c r="AZ16" s="7">
        <v>69</v>
      </c>
      <c r="BA16" s="7">
        <v>67</v>
      </c>
      <c r="BB16" s="8">
        <v>60</v>
      </c>
      <c r="BC16" s="95">
        <f t="shared" si="9"/>
        <v>289</v>
      </c>
      <c r="BD16" s="13"/>
      <c r="BE16" s="7"/>
      <c r="BF16" s="7"/>
      <c r="BG16" s="8"/>
      <c r="BH16" s="94">
        <f t="shared" si="10"/>
        <v>0</v>
      </c>
      <c r="BI16" s="180">
        <v>337</v>
      </c>
      <c r="BJ16" s="32">
        <v>356</v>
      </c>
      <c r="BK16" s="178">
        <v>200</v>
      </c>
      <c r="BL16" s="254">
        <v>200</v>
      </c>
      <c r="BM16" s="209">
        <v>180</v>
      </c>
      <c r="BN16" s="258">
        <v>110</v>
      </c>
      <c r="BO16" s="223">
        <f t="shared" si="11"/>
        <v>2711</v>
      </c>
      <c r="BP16" s="220">
        <v>12</v>
      </c>
      <c r="BQ16" s="183">
        <f t="shared" si="12"/>
        <v>5427</v>
      </c>
      <c r="BR16" s="222">
        <v>13</v>
      </c>
    </row>
    <row r="17" spans="1:70" ht="15" customHeight="1">
      <c r="A17" s="73">
        <v>14</v>
      </c>
      <c r="B17" s="277" t="s">
        <v>11</v>
      </c>
      <c r="C17" s="243">
        <v>102</v>
      </c>
      <c r="D17" s="240">
        <v>89</v>
      </c>
      <c r="E17" s="240">
        <v>80</v>
      </c>
      <c r="F17" s="110">
        <v>57</v>
      </c>
      <c r="G17" s="215">
        <f t="shared" si="0"/>
        <v>328</v>
      </c>
      <c r="H17" s="243">
        <v>91</v>
      </c>
      <c r="I17" s="240">
        <v>84</v>
      </c>
      <c r="J17" s="240">
        <v>84</v>
      </c>
      <c r="K17" s="110">
        <v>69</v>
      </c>
      <c r="L17" s="225">
        <f t="shared" si="1"/>
        <v>328</v>
      </c>
      <c r="M17" s="21">
        <v>104</v>
      </c>
      <c r="N17" s="7">
        <v>101</v>
      </c>
      <c r="O17" s="7">
        <v>96</v>
      </c>
      <c r="P17" s="8">
        <v>93</v>
      </c>
      <c r="Q17" s="237">
        <f t="shared" si="2"/>
        <v>394</v>
      </c>
      <c r="R17" s="13">
        <v>104</v>
      </c>
      <c r="S17" s="7">
        <v>93</v>
      </c>
      <c r="T17" s="7">
        <v>77</v>
      </c>
      <c r="U17" s="8">
        <v>60</v>
      </c>
      <c r="V17" s="215">
        <f t="shared" si="3"/>
        <v>334</v>
      </c>
      <c r="W17" s="13">
        <v>103</v>
      </c>
      <c r="X17" s="7"/>
      <c r="Y17" s="7"/>
      <c r="Z17" s="8"/>
      <c r="AA17" s="57">
        <f t="shared" si="4"/>
        <v>103</v>
      </c>
      <c r="AB17" s="180">
        <v>332</v>
      </c>
      <c r="AC17" s="32">
        <v>302</v>
      </c>
      <c r="AD17" s="178">
        <v>200</v>
      </c>
      <c r="AE17" s="254">
        <v>220</v>
      </c>
      <c r="AF17" s="255">
        <v>115</v>
      </c>
      <c r="AG17" s="178">
        <v>95</v>
      </c>
      <c r="AH17" s="219">
        <f t="shared" si="5"/>
        <v>2751</v>
      </c>
      <c r="AI17" s="220">
        <v>12</v>
      </c>
      <c r="AJ17" s="271">
        <v>87</v>
      </c>
      <c r="AK17" s="240">
        <v>51</v>
      </c>
      <c r="AL17" s="240"/>
      <c r="AM17" s="110"/>
      <c r="AN17" s="262">
        <f t="shared" si="6"/>
        <v>138</v>
      </c>
      <c r="AO17" s="243">
        <v>113</v>
      </c>
      <c r="AP17" s="240">
        <v>65</v>
      </c>
      <c r="AQ17" s="240"/>
      <c r="AR17" s="110"/>
      <c r="AS17" s="265">
        <f t="shared" si="7"/>
        <v>178</v>
      </c>
      <c r="AT17" s="21">
        <v>105</v>
      </c>
      <c r="AU17" s="7">
        <v>79</v>
      </c>
      <c r="AV17" s="7"/>
      <c r="AW17" s="8"/>
      <c r="AX17" s="95">
        <f t="shared" si="8"/>
        <v>184</v>
      </c>
      <c r="AY17" s="13">
        <v>110</v>
      </c>
      <c r="AZ17" s="7">
        <v>80</v>
      </c>
      <c r="BA17" s="7"/>
      <c r="BB17" s="8"/>
      <c r="BC17" s="95">
        <f t="shared" si="9"/>
        <v>190</v>
      </c>
      <c r="BD17" s="13">
        <v>102</v>
      </c>
      <c r="BE17" s="7"/>
      <c r="BF17" s="7"/>
      <c r="BG17" s="8"/>
      <c r="BH17" s="94">
        <f t="shared" si="10"/>
        <v>102</v>
      </c>
      <c r="BI17" s="180">
        <v>169</v>
      </c>
      <c r="BJ17" s="32">
        <v>166</v>
      </c>
      <c r="BK17" s="252"/>
      <c r="BL17" s="254">
        <v>93.33</v>
      </c>
      <c r="BM17" s="180">
        <v>115</v>
      </c>
      <c r="BN17" s="255">
        <v>95</v>
      </c>
      <c r="BO17" s="223">
        <f t="shared" si="11"/>
        <v>1430.33</v>
      </c>
      <c r="BP17" s="222">
        <v>17</v>
      </c>
      <c r="BQ17" s="183">
        <f t="shared" si="12"/>
        <v>4181.33</v>
      </c>
      <c r="BR17" s="222">
        <v>14</v>
      </c>
    </row>
    <row r="18" spans="1:70" ht="15" customHeight="1">
      <c r="A18" s="96">
        <v>15</v>
      </c>
      <c r="B18" s="277" t="s">
        <v>6</v>
      </c>
      <c r="C18" s="243">
        <v>130</v>
      </c>
      <c r="D18" s="240">
        <v>96</v>
      </c>
      <c r="E18" s="240"/>
      <c r="F18" s="186"/>
      <c r="G18" s="215">
        <f t="shared" si="0"/>
        <v>226</v>
      </c>
      <c r="H18" s="243">
        <v>82</v>
      </c>
      <c r="I18" s="240"/>
      <c r="J18" s="240"/>
      <c r="K18" s="110"/>
      <c r="L18" s="225">
        <f t="shared" si="1"/>
        <v>82</v>
      </c>
      <c r="M18" s="21">
        <v>106</v>
      </c>
      <c r="N18" s="7">
        <v>68</v>
      </c>
      <c r="O18" s="54"/>
      <c r="P18" s="108"/>
      <c r="Q18" s="237">
        <f t="shared" si="2"/>
        <v>174</v>
      </c>
      <c r="R18" s="13">
        <v>118</v>
      </c>
      <c r="S18" s="7">
        <v>98</v>
      </c>
      <c r="T18" s="228"/>
      <c r="U18" s="227"/>
      <c r="V18" s="215">
        <f t="shared" si="3"/>
        <v>216</v>
      </c>
      <c r="W18" s="13">
        <v>111</v>
      </c>
      <c r="X18" s="7"/>
      <c r="Y18" s="89"/>
      <c r="Z18" s="8"/>
      <c r="AA18" s="57">
        <f t="shared" si="4"/>
        <v>111</v>
      </c>
      <c r="AB18" s="180">
        <v>195</v>
      </c>
      <c r="AC18" s="32">
        <v>237</v>
      </c>
      <c r="AD18" s="178"/>
      <c r="AE18" s="32"/>
      <c r="AF18" s="255">
        <v>145</v>
      </c>
      <c r="AG18" s="178"/>
      <c r="AH18" s="219">
        <f t="shared" si="5"/>
        <v>1386</v>
      </c>
      <c r="AI18" s="75">
        <v>17</v>
      </c>
      <c r="AJ18" s="271">
        <v>95</v>
      </c>
      <c r="AK18" s="240">
        <v>75</v>
      </c>
      <c r="AL18" s="240"/>
      <c r="AM18" s="110"/>
      <c r="AN18" s="262">
        <f t="shared" si="6"/>
        <v>170</v>
      </c>
      <c r="AO18" s="243">
        <v>108</v>
      </c>
      <c r="AP18" s="240">
        <v>72</v>
      </c>
      <c r="AQ18" s="240"/>
      <c r="AR18" s="110"/>
      <c r="AS18" s="265">
        <f t="shared" si="7"/>
        <v>180</v>
      </c>
      <c r="AT18" s="21">
        <v>110</v>
      </c>
      <c r="AU18" s="7">
        <v>67</v>
      </c>
      <c r="AV18" s="7"/>
      <c r="AW18" s="8"/>
      <c r="AX18" s="95">
        <f t="shared" si="8"/>
        <v>177</v>
      </c>
      <c r="AY18" s="13">
        <v>105</v>
      </c>
      <c r="AZ18" s="7">
        <v>61</v>
      </c>
      <c r="BA18" s="7"/>
      <c r="BB18" s="51"/>
      <c r="BC18" s="95">
        <f t="shared" si="9"/>
        <v>166</v>
      </c>
      <c r="BD18" s="13">
        <v>126</v>
      </c>
      <c r="BE18" s="7"/>
      <c r="BF18" s="111"/>
      <c r="BG18" s="8"/>
      <c r="BH18" s="94">
        <f t="shared" si="10"/>
        <v>126</v>
      </c>
      <c r="BI18" s="180">
        <v>218</v>
      </c>
      <c r="BJ18" s="32">
        <v>227</v>
      </c>
      <c r="BK18" s="178"/>
      <c r="BL18" s="254">
        <v>106.66</v>
      </c>
      <c r="BM18" s="209">
        <v>145</v>
      </c>
      <c r="BN18" s="255"/>
      <c r="BO18" s="223">
        <f t="shared" si="11"/>
        <v>1515.6599999999999</v>
      </c>
      <c r="BP18" s="220">
        <v>15</v>
      </c>
      <c r="BQ18" s="183">
        <f t="shared" si="12"/>
        <v>2901.66</v>
      </c>
      <c r="BR18" s="222">
        <v>15</v>
      </c>
    </row>
    <row r="19" spans="1:70" ht="15" customHeight="1">
      <c r="A19" s="73">
        <v>16</v>
      </c>
      <c r="B19" s="277" t="s">
        <v>45</v>
      </c>
      <c r="C19" s="243">
        <v>105</v>
      </c>
      <c r="D19" s="240">
        <v>70</v>
      </c>
      <c r="E19" s="240">
        <v>51</v>
      </c>
      <c r="F19" s="110">
        <v>49</v>
      </c>
      <c r="G19" s="215">
        <f t="shared" si="0"/>
        <v>275</v>
      </c>
      <c r="H19" s="243">
        <v>114</v>
      </c>
      <c r="I19" s="240">
        <v>106</v>
      </c>
      <c r="J19" s="240">
        <v>89</v>
      </c>
      <c r="K19" s="110">
        <v>79</v>
      </c>
      <c r="L19" s="225">
        <f t="shared" si="1"/>
        <v>388</v>
      </c>
      <c r="M19" s="21">
        <v>132</v>
      </c>
      <c r="N19" s="7">
        <v>94</v>
      </c>
      <c r="O19" s="54"/>
      <c r="P19" s="108"/>
      <c r="Q19" s="237">
        <f t="shared" si="2"/>
        <v>226</v>
      </c>
      <c r="R19" s="13">
        <v>102</v>
      </c>
      <c r="S19" s="7">
        <v>69</v>
      </c>
      <c r="T19" s="7"/>
      <c r="U19" s="108"/>
      <c r="V19" s="215">
        <f t="shared" si="3"/>
        <v>171</v>
      </c>
      <c r="W19" s="13">
        <v>112</v>
      </c>
      <c r="X19" s="7"/>
      <c r="Y19" s="7"/>
      <c r="Z19" s="8"/>
      <c r="AA19" s="57">
        <f t="shared" si="4"/>
        <v>112</v>
      </c>
      <c r="AB19" s="180">
        <v>141</v>
      </c>
      <c r="AC19" s="32">
        <v>153</v>
      </c>
      <c r="AD19" s="178"/>
      <c r="AE19" s="254">
        <v>200</v>
      </c>
      <c r="AF19" s="257"/>
      <c r="AG19" s="260">
        <v>90</v>
      </c>
      <c r="AH19" s="219">
        <f t="shared" si="5"/>
        <v>1756</v>
      </c>
      <c r="AI19" s="220">
        <v>15</v>
      </c>
      <c r="AJ19" s="21"/>
      <c r="AK19" s="7"/>
      <c r="AL19" s="7"/>
      <c r="AM19" s="8"/>
      <c r="AN19" s="262">
        <f t="shared" si="6"/>
        <v>0</v>
      </c>
      <c r="AO19" s="13"/>
      <c r="AP19" s="7"/>
      <c r="AQ19" s="7"/>
      <c r="AR19" s="42"/>
      <c r="AS19" s="265">
        <f t="shared" si="7"/>
        <v>0</v>
      </c>
      <c r="AT19" s="21">
        <v>76</v>
      </c>
      <c r="AU19" s="7">
        <v>61</v>
      </c>
      <c r="AV19" s="7"/>
      <c r="AW19" s="8"/>
      <c r="AX19" s="95">
        <f t="shared" si="8"/>
        <v>137</v>
      </c>
      <c r="AY19" s="13">
        <v>137</v>
      </c>
      <c r="AZ19" s="7">
        <v>78</v>
      </c>
      <c r="BA19" s="54"/>
      <c r="BB19" s="108"/>
      <c r="BC19" s="95">
        <f t="shared" si="9"/>
        <v>215</v>
      </c>
      <c r="BD19" s="13"/>
      <c r="BE19" s="7"/>
      <c r="BF19" s="7"/>
      <c r="BG19" s="8"/>
      <c r="BH19" s="94">
        <f t="shared" si="10"/>
        <v>0</v>
      </c>
      <c r="BI19" s="180">
        <v>167</v>
      </c>
      <c r="BJ19" s="32">
        <v>74</v>
      </c>
      <c r="BK19" s="178">
        <v>73</v>
      </c>
      <c r="BL19" s="32"/>
      <c r="BM19" s="180"/>
      <c r="BN19" s="257">
        <v>90</v>
      </c>
      <c r="BO19" s="223">
        <f t="shared" si="11"/>
        <v>756</v>
      </c>
      <c r="BP19" s="220">
        <v>21</v>
      </c>
      <c r="BQ19" s="183">
        <f t="shared" si="12"/>
        <v>2512</v>
      </c>
      <c r="BR19" s="222">
        <v>16</v>
      </c>
    </row>
    <row r="20" spans="1:70" ht="15" customHeight="1">
      <c r="A20" s="73">
        <v>17</v>
      </c>
      <c r="B20" s="277" t="s">
        <v>7</v>
      </c>
      <c r="C20" s="243">
        <v>60</v>
      </c>
      <c r="D20" s="240"/>
      <c r="E20" s="240"/>
      <c r="F20" s="110"/>
      <c r="G20" s="215">
        <f t="shared" si="0"/>
        <v>60</v>
      </c>
      <c r="H20" s="243">
        <v>69</v>
      </c>
      <c r="I20" s="240"/>
      <c r="J20" s="240"/>
      <c r="K20" s="110"/>
      <c r="L20" s="225">
        <f t="shared" si="1"/>
        <v>69</v>
      </c>
      <c r="M20" s="55"/>
      <c r="N20" s="54"/>
      <c r="O20" s="54"/>
      <c r="P20" s="108"/>
      <c r="Q20" s="237">
        <f t="shared" si="2"/>
        <v>0</v>
      </c>
      <c r="R20" s="13"/>
      <c r="S20" s="7"/>
      <c r="T20" s="7"/>
      <c r="U20" s="8"/>
      <c r="V20" s="215">
        <f t="shared" si="3"/>
        <v>0</v>
      </c>
      <c r="W20" s="13"/>
      <c r="X20" s="7"/>
      <c r="Y20" s="7"/>
      <c r="Z20" s="8"/>
      <c r="AA20" s="57">
        <f t="shared" si="4"/>
        <v>0</v>
      </c>
      <c r="AB20" s="90"/>
      <c r="AC20" s="118"/>
      <c r="AD20" s="251"/>
      <c r="AE20" s="254">
        <v>100</v>
      </c>
      <c r="AF20" s="255"/>
      <c r="AG20" s="178"/>
      <c r="AH20" s="219">
        <f t="shared" si="5"/>
        <v>229</v>
      </c>
      <c r="AI20" s="220">
        <v>28</v>
      </c>
      <c r="AJ20" s="271">
        <v>140</v>
      </c>
      <c r="AK20" s="240">
        <v>91</v>
      </c>
      <c r="AL20" s="240">
        <v>80</v>
      </c>
      <c r="AM20" s="110">
        <v>52</v>
      </c>
      <c r="AN20" s="262">
        <f t="shared" si="6"/>
        <v>363</v>
      </c>
      <c r="AO20" s="243">
        <v>100</v>
      </c>
      <c r="AP20" s="240">
        <v>79</v>
      </c>
      <c r="AQ20" s="240">
        <v>75</v>
      </c>
      <c r="AR20" s="110">
        <v>61</v>
      </c>
      <c r="AS20" s="265">
        <f t="shared" si="7"/>
        <v>315</v>
      </c>
      <c r="AT20" s="21">
        <v>86</v>
      </c>
      <c r="AU20" s="7"/>
      <c r="AV20" s="7"/>
      <c r="AW20" s="8"/>
      <c r="AX20" s="95">
        <f t="shared" si="8"/>
        <v>86</v>
      </c>
      <c r="AY20" s="13">
        <v>95</v>
      </c>
      <c r="AZ20" s="7"/>
      <c r="BA20" s="7"/>
      <c r="BB20" s="8"/>
      <c r="BC20" s="95">
        <f t="shared" si="9"/>
        <v>95</v>
      </c>
      <c r="BD20" s="13"/>
      <c r="BE20" s="7"/>
      <c r="BF20" s="7"/>
      <c r="BG20" s="8"/>
      <c r="BH20" s="94">
        <f t="shared" si="10"/>
        <v>0</v>
      </c>
      <c r="BI20" s="180">
        <v>193</v>
      </c>
      <c r="BJ20" s="32">
        <v>77</v>
      </c>
      <c r="BK20" s="178">
        <v>230</v>
      </c>
      <c r="BL20" s="254">
        <v>330</v>
      </c>
      <c r="BM20" s="209"/>
      <c r="BN20" s="255"/>
      <c r="BO20" s="223">
        <f t="shared" si="11"/>
        <v>1689</v>
      </c>
      <c r="BP20" s="222">
        <v>14</v>
      </c>
      <c r="BQ20" s="183">
        <f t="shared" si="12"/>
        <v>1918</v>
      </c>
      <c r="BR20" s="222">
        <v>17</v>
      </c>
    </row>
    <row r="21" spans="1:70" ht="15" customHeight="1">
      <c r="A21" s="96">
        <v>18</v>
      </c>
      <c r="B21" s="279" t="s">
        <v>29</v>
      </c>
      <c r="C21" s="243">
        <v>114</v>
      </c>
      <c r="D21" s="240">
        <v>82</v>
      </c>
      <c r="E21" s="240">
        <v>64</v>
      </c>
      <c r="F21" s="110"/>
      <c r="G21" s="215">
        <f t="shared" si="0"/>
        <v>260</v>
      </c>
      <c r="H21" s="243">
        <v>132</v>
      </c>
      <c r="I21" s="240">
        <v>63</v>
      </c>
      <c r="J21" s="240">
        <v>49</v>
      </c>
      <c r="K21" s="42"/>
      <c r="L21" s="225">
        <f t="shared" si="1"/>
        <v>244</v>
      </c>
      <c r="M21" s="21">
        <v>150</v>
      </c>
      <c r="N21" s="7">
        <v>98</v>
      </c>
      <c r="O21" s="54"/>
      <c r="P21" s="108"/>
      <c r="Q21" s="237">
        <f t="shared" si="2"/>
        <v>248</v>
      </c>
      <c r="R21" s="13">
        <v>146</v>
      </c>
      <c r="S21" s="7">
        <v>80</v>
      </c>
      <c r="T21" s="228"/>
      <c r="U21" s="227"/>
      <c r="V21" s="215">
        <f t="shared" si="3"/>
        <v>226</v>
      </c>
      <c r="W21" s="13">
        <v>140</v>
      </c>
      <c r="X21" s="23"/>
      <c r="Y21" s="23"/>
      <c r="Z21" s="42"/>
      <c r="AA21" s="57">
        <f t="shared" si="4"/>
        <v>140</v>
      </c>
      <c r="AB21" s="180">
        <v>209</v>
      </c>
      <c r="AC21" s="32">
        <v>196</v>
      </c>
      <c r="AD21" s="251"/>
      <c r="AE21" s="254">
        <v>180</v>
      </c>
      <c r="AF21" s="257"/>
      <c r="AG21" s="260"/>
      <c r="AH21" s="219">
        <f t="shared" si="5"/>
        <v>1703</v>
      </c>
      <c r="AI21" s="220">
        <v>16</v>
      </c>
      <c r="AJ21" s="271">
        <v>130</v>
      </c>
      <c r="AK21" s="23"/>
      <c r="AL21" s="23"/>
      <c r="AM21" s="42"/>
      <c r="AN21" s="262">
        <f t="shared" si="6"/>
        <v>130</v>
      </c>
      <c r="AO21" s="207"/>
      <c r="AP21" s="23"/>
      <c r="AQ21" s="23"/>
      <c r="AR21" s="42"/>
      <c r="AS21" s="265">
        <f t="shared" si="7"/>
        <v>0</v>
      </c>
      <c r="AT21" s="44"/>
      <c r="AU21" s="23"/>
      <c r="AV21" s="23"/>
      <c r="AW21" s="42"/>
      <c r="AX21" s="95">
        <f t="shared" si="8"/>
        <v>0</v>
      </c>
      <c r="AY21" s="13"/>
      <c r="AZ21" s="7"/>
      <c r="BA21" s="7"/>
      <c r="BB21" s="8"/>
      <c r="BC21" s="95">
        <f t="shared" si="9"/>
        <v>0</v>
      </c>
      <c r="BD21" s="13"/>
      <c r="BE21" s="7"/>
      <c r="BF21" s="7"/>
      <c r="BG21" s="8"/>
      <c r="BH21" s="94">
        <f t="shared" si="10"/>
        <v>0</v>
      </c>
      <c r="BI21" s="92"/>
      <c r="BJ21" s="94"/>
      <c r="BK21" s="252"/>
      <c r="BL21" s="254">
        <v>50</v>
      </c>
      <c r="BM21" s="209"/>
      <c r="BN21" s="257"/>
      <c r="BO21" s="223">
        <f t="shared" si="11"/>
        <v>180</v>
      </c>
      <c r="BP21" s="220">
        <v>27</v>
      </c>
      <c r="BQ21" s="183">
        <f t="shared" si="12"/>
        <v>1883</v>
      </c>
      <c r="BR21" s="222">
        <v>18</v>
      </c>
    </row>
    <row r="22" spans="1:70" ht="15" customHeight="1">
      <c r="A22" s="73">
        <v>19</v>
      </c>
      <c r="B22" s="277" t="s">
        <v>58</v>
      </c>
      <c r="C22" s="243">
        <v>56</v>
      </c>
      <c r="D22" s="240">
        <v>45</v>
      </c>
      <c r="E22" s="229"/>
      <c r="F22" s="246"/>
      <c r="G22" s="215">
        <f t="shared" si="0"/>
        <v>101</v>
      </c>
      <c r="H22" s="243">
        <v>64</v>
      </c>
      <c r="I22" s="240">
        <v>60</v>
      </c>
      <c r="J22" s="240"/>
      <c r="K22" s="110"/>
      <c r="L22" s="225">
        <f t="shared" si="1"/>
        <v>124</v>
      </c>
      <c r="M22" s="21">
        <v>92</v>
      </c>
      <c r="N22" s="54"/>
      <c r="O22" s="54"/>
      <c r="P22" s="108"/>
      <c r="Q22" s="237">
        <f t="shared" si="2"/>
        <v>92</v>
      </c>
      <c r="R22" s="13">
        <v>86</v>
      </c>
      <c r="S22" s="7"/>
      <c r="T22" s="7"/>
      <c r="U22" s="8"/>
      <c r="V22" s="215">
        <f t="shared" si="3"/>
        <v>86</v>
      </c>
      <c r="W22" s="13"/>
      <c r="X22" s="7"/>
      <c r="Y22" s="7"/>
      <c r="Z22" s="8"/>
      <c r="AA22" s="57">
        <f t="shared" si="4"/>
        <v>0</v>
      </c>
      <c r="AB22" s="180">
        <v>272</v>
      </c>
      <c r="AC22" s="32">
        <v>111</v>
      </c>
      <c r="AD22" s="178">
        <v>190</v>
      </c>
      <c r="AE22" s="75"/>
      <c r="AF22" s="257">
        <v>75</v>
      </c>
      <c r="AG22" s="260"/>
      <c r="AH22" s="219">
        <f t="shared" si="5"/>
        <v>1051</v>
      </c>
      <c r="AI22" s="220">
        <v>19</v>
      </c>
      <c r="AJ22" s="271">
        <v>63</v>
      </c>
      <c r="AK22" s="240">
        <v>49</v>
      </c>
      <c r="AL22" s="240"/>
      <c r="AM22" s="110"/>
      <c r="AN22" s="262">
        <f t="shared" si="6"/>
        <v>112</v>
      </c>
      <c r="AO22" s="243">
        <v>96</v>
      </c>
      <c r="AP22" s="240">
        <v>62</v>
      </c>
      <c r="AQ22" s="240"/>
      <c r="AR22" s="110"/>
      <c r="AS22" s="265">
        <f t="shared" si="7"/>
        <v>158</v>
      </c>
      <c r="AT22" s="21">
        <v>68</v>
      </c>
      <c r="AU22" s="7"/>
      <c r="AV22" s="89"/>
      <c r="AW22" s="93"/>
      <c r="AX22" s="95">
        <f t="shared" si="8"/>
        <v>68</v>
      </c>
      <c r="AY22" s="13">
        <v>73</v>
      </c>
      <c r="AZ22" s="7"/>
      <c r="BA22" s="7"/>
      <c r="BB22" s="51"/>
      <c r="BC22" s="95">
        <f t="shared" si="9"/>
        <v>73</v>
      </c>
      <c r="BD22" s="231"/>
      <c r="BE22" s="111"/>
      <c r="BF22" s="111"/>
      <c r="BG22" s="226"/>
      <c r="BH22" s="94">
        <f t="shared" si="10"/>
        <v>0</v>
      </c>
      <c r="BI22" s="180">
        <v>151</v>
      </c>
      <c r="BJ22" s="32">
        <v>80</v>
      </c>
      <c r="BK22" s="252"/>
      <c r="BL22" s="254">
        <v>100</v>
      </c>
      <c r="BM22" s="209">
        <v>75</v>
      </c>
      <c r="BN22" s="257"/>
      <c r="BO22" s="223">
        <f t="shared" si="11"/>
        <v>817</v>
      </c>
      <c r="BP22" s="222">
        <v>20</v>
      </c>
      <c r="BQ22" s="183">
        <f t="shared" si="12"/>
        <v>1868</v>
      </c>
      <c r="BR22" s="222">
        <v>19</v>
      </c>
    </row>
    <row r="23" spans="1:70" ht="15" customHeight="1">
      <c r="A23" s="73">
        <v>20</v>
      </c>
      <c r="B23" s="280" t="s">
        <v>8</v>
      </c>
      <c r="C23" s="243">
        <v>79</v>
      </c>
      <c r="D23" s="240">
        <v>55</v>
      </c>
      <c r="E23" s="240"/>
      <c r="F23" s="110"/>
      <c r="G23" s="215">
        <f t="shared" si="0"/>
        <v>134</v>
      </c>
      <c r="H23" s="243">
        <v>74</v>
      </c>
      <c r="I23" s="240">
        <v>53</v>
      </c>
      <c r="J23" s="240"/>
      <c r="K23" s="110"/>
      <c r="L23" s="225">
        <f t="shared" si="1"/>
        <v>127</v>
      </c>
      <c r="M23" s="21">
        <v>100</v>
      </c>
      <c r="N23" s="98"/>
      <c r="O23" s="98"/>
      <c r="P23" s="100"/>
      <c r="Q23" s="237">
        <f t="shared" si="2"/>
        <v>100</v>
      </c>
      <c r="R23" s="13">
        <v>82</v>
      </c>
      <c r="S23" s="7"/>
      <c r="T23" s="7"/>
      <c r="U23" s="8"/>
      <c r="V23" s="215">
        <f t="shared" si="3"/>
        <v>82</v>
      </c>
      <c r="W23" s="13"/>
      <c r="X23" s="7"/>
      <c r="Y23" s="7"/>
      <c r="Z23" s="100"/>
      <c r="AA23" s="57">
        <f t="shared" si="4"/>
        <v>0</v>
      </c>
      <c r="AB23" s="90"/>
      <c r="AC23" s="118"/>
      <c r="AD23" s="252"/>
      <c r="AE23" s="254">
        <v>100</v>
      </c>
      <c r="AF23" s="259"/>
      <c r="AG23" s="252"/>
      <c r="AH23" s="219">
        <f t="shared" si="5"/>
        <v>543</v>
      </c>
      <c r="AI23" s="75">
        <v>20</v>
      </c>
      <c r="AJ23" s="271">
        <v>50</v>
      </c>
      <c r="AK23" s="240">
        <v>60</v>
      </c>
      <c r="AL23" s="240">
        <v>58</v>
      </c>
      <c r="AM23" s="110">
        <v>53</v>
      </c>
      <c r="AN23" s="262">
        <f t="shared" si="6"/>
        <v>221</v>
      </c>
      <c r="AO23" s="243">
        <v>82</v>
      </c>
      <c r="AP23" s="240">
        <v>81</v>
      </c>
      <c r="AQ23" s="240">
        <v>77</v>
      </c>
      <c r="AR23" s="110">
        <v>73</v>
      </c>
      <c r="AS23" s="265">
        <f t="shared" si="7"/>
        <v>313</v>
      </c>
      <c r="AT23" s="21">
        <v>92</v>
      </c>
      <c r="AU23" s="7">
        <v>40</v>
      </c>
      <c r="AV23" s="7">
        <v>69</v>
      </c>
      <c r="AW23" s="8">
        <v>62</v>
      </c>
      <c r="AX23" s="95">
        <f t="shared" si="8"/>
        <v>263</v>
      </c>
      <c r="AY23" s="13">
        <v>88</v>
      </c>
      <c r="AZ23" s="7">
        <v>35</v>
      </c>
      <c r="BA23" s="7">
        <v>64</v>
      </c>
      <c r="BB23" s="8">
        <v>59</v>
      </c>
      <c r="BC23" s="95">
        <f t="shared" si="9"/>
        <v>246</v>
      </c>
      <c r="BD23" s="13"/>
      <c r="BE23" s="98"/>
      <c r="BF23" s="98"/>
      <c r="BG23" s="100"/>
      <c r="BH23" s="94">
        <f t="shared" si="10"/>
        <v>0</v>
      </c>
      <c r="BI23" s="180">
        <v>32.5</v>
      </c>
      <c r="BJ23" s="32">
        <v>36</v>
      </c>
      <c r="BK23" s="252"/>
      <c r="BL23" s="254">
        <v>130</v>
      </c>
      <c r="BM23" s="209"/>
      <c r="BN23" s="259"/>
      <c r="BO23" s="223">
        <f t="shared" si="11"/>
        <v>1241.5</v>
      </c>
      <c r="BP23" s="220">
        <v>18</v>
      </c>
      <c r="BQ23" s="183">
        <f t="shared" si="12"/>
        <v>1784.5</v>
      </c>
      <c r="BR23" s="222">
        <v>20</v>
      </c>
    </row>
    <row r="24" spans="1:70" ht="15" customHeight="1">
      <c r="A24" s="96">
        <v>21</v>
      </c>
      <c r="B24" s="277" t="s">
        <v>17</v>
      </c>
      <c r="C24" s="243">
        <v>37</v>
      </c>
      <c r="D24" s="240"/>
      <c r="E24" s="240"/>
      <c r="F24" s="110"/>
      <c r="G24" s="215">
        <f t="shared" si="0"/>
        <v>37</v>
      </c>
      <c r="H24" s="243">
        <v>99</v>
      </c>
      <c r="I24" s="240"/>
      <c r="J24" s="240"/>
      <c r="K24" s="110"/>
      <c r="L24" s="225">
        <f t="shared" si="1"/>
        <v>99</v>
      </c>
      <c r="M24" s="55"/>
      <c r="N24" s="54"/>
      <c r="O24" s="54"/>
      <c r="P24" s="108"/>
      <c r="Q24" s="237">
        <f t="shared" si="2"/>
        <v>0</v>
      </c>
      <c r="R24" s="13"/>
      <c r="S24" s="7"/>
      <c r="T24" s="7"/>
      <c r="U24" s="8"/>
      <c r="V24" s="215">
        <f t="shared" si="3"/>
        <v>0</v>
      </c>
      <c r="W24" s="13"/>
      <c r="X24" s="7"/>
      <c r="Y24" s="7"/>
      <c r="Z24" s="8"/>
      <c r="AA24" s="57">
        <f t="shared" si="4"/>
        <v>0</v>
      </c>
      <c r="AB24" s="90"/>
      <c r="AC24" s="118"/>
      <c r="AD24" s="178"/>
      <c r="AE24" s="220"/>
      <c r="AF24" s="256"/>
      <c r="AG24" s="176"/>
      <c r="AH24" s="219">
        <f t="shared" si="5"/>
        <v>136</v>
      </c>
      <c r="AI24" s="220">
        <v>30</v>
      </c>
      <c r="AJ24" s="271">
        <v>98</v>
      </c>
      <c r="AK24" s="240">
        <v>74</v>
      </c>
      <c r="AL24" s="240">
        <v>67</v>
      </c>
      <c r="AM24" s="110">
        <v>64</v>
      </c>
      <c r="AN24" s="262">
        <f t="shared" si="6"/>
        <v>303</v>
      </c>
      <c r="AO24" s="243">
        <v>88</v>
      </c>
      <c r="AP24" s="240">
        <v>79</v>
      </c>
      <c r="AQ24" s="240"/>
      <c r="AR24" s="110"/>
      <c r="AS24" s="265">
        <f t="shared" si="7"/>
        <v>167</v>
      </c>
      <c r="AT24" s="21">
        <v>93</v>
      </c>
      <c r="AU24" s="7">
        <v>90</v>
      </c>
      <c r="AV24" s="7"/>
      <c r="AW24" s="8"/>
      <c r="AX24" s="95">
        <f t="shared" si="8"/>
        <v>183</v>
      </c>
      <c r="AY24" s="13">
        <v>79</v>
      </c>
      <c r="AZ24" s="7">
        <v>66</v>
      </c>
      <c r="BA24" s="7"/>
      <c r="BB24" s="8"/>
      <c r="BC24" s="95">
        <f t="shared" si="9"/>
        <v>145</v>
      </c>
      <c r="BD24" s="235"/>
      <c r="BE24" s="105"/>
      <c r="BF24" s="105"/>
      <c r="BG24" s="106"/>
      <c r="BH24" s="94">
        <f t="shared" si="10"/>
        <v>0</v>
      </c>
      <c r="BI24" s="180">
        <v>164</v>
      </c>
      <c r="BJ24" s="32">
        <v>185</v>
      </c>
      <c r="BK24" s="178">
        <v>180</v>
      </c>
      <c r="BL24" s="254">
        <v>180</v>
      </c>
      <c r="BM24" s="180"/>
      <c r="BN24" s="256"/>
      <c r="BO24" s="223">
        <f t="shared" si="11"/>
        <v>1507</v>
      </c>
      <c r="BP24" s="220">
        <v>16</v>
      </c>
      <c r="BQ24" s="183">
        <f t="shared" si="12"/>
        <v>1643</v>
      </c>
      <c r="BR24" s="222">
        <v>21</v>
      </c>
    </row>
    <row r="25" spans="1:70" ht="15" customHeight="1">
      <c r="A25" s="73">
        <v>22</v>
      </c>
      <c r="B25" s="277" t="s">
        <v>23</v>
      </c>
      <c r="C25" s="243">
        <v>106</v>
      </c>
      <c r="D25" s="240">
        <v>66</v>
      </c>
      <c r="E25" s="240">
        <v>46</v>
      </c>
      <c r="F25" s="110">
        <v>36</v>
      </c>
      <c r="G25" s="215">
        <f t="shared" si="0"/>
        <v>254</v>
      </c>
      <c r="H25" s="243">
        <v>61</v>
      </c>
      <c r="I25" s="240">
        <v>43</v>
      </c>
      <c r="J25" s="240">
        <v>42</v>
      </c>
      <c r="K25" s="110">
        <v>38</v>
      </c>
      <c r="L25" s="225">
        <f t="shared" si="1"/>
        <v>184</v>
      </c>
      <c r="M25" s="21">
        <v>122</v>
      </c>
      <c r="N25" s="7">
        <v>62</v>
      </c>
      <c r="O25" s="54"/>
      <c r="P25" s="108"/>
      <c r="Q25" s="237">
        <f t="shared" si="2"/>
        <v>184</v>
      </c>
      <c r="R25" s="13">
        <v>126</v>
      </c>
      <c r="S25" s="7">
        <v>79</v>
      </c>
      <c r="T25" s="7"/>
      <c r="U25" s="8"/>
      <c r="V25" s="215">
        <f t="shared" si="3"/>
        <v>205</v>
      </c>
      <c r="W25" s="13">
        <v>122</v>
      </c>
      <c r="X25" s="7"/>
      <c r="Y25" s="7"/>
      <c r="Z25" s="42"/>
      <c r="AA25" s="57">
        <f t="shared" si="4"/>
        <v>122</v>
      </c>
      <c r="AB25" s="180">
        <v>128</v>
      </c>
      <c r="AC25" s="32">
        <v>132</v>
      </c>
      <c r="AD25" s="178"/>
      <c r="AE25" s="254">
        <v>120</v>
      </c>
      <c r="AF25" s="257"/>
      <c r="AG25" s="260"/>
      <c r="AH25" s="219">
        <f t="shared" si="5"/>
        <v>1329</v>
      </c>
      <c r="AI25" s="220">
        <v>18</v>
      </c>
      <c r="AJ25" s="21"/>
      <c r="AK25" s="7"/>
      <c r="AL25" s="23"/>
      <c r="AM25" s="42"/>
      <c r="AN25" s="262">
        <f t="shared" si="6"/>
        <v>0</v>
      </c>
      <c r="AO25" s="13"/>
      <c r="AP25" s="7"/>
      <c r="AQ25" s="23"/>
      <c r="AR25" s="42"/>
      <c r="AS25" s="265">
        <f t="shared" si="7"/>
        <v>0</v>
      </c>
      <c r="AT25" s="21"/>
      <c r="AU25" s="7"/>
      <c r="AV25" s="23"/>
      <c r="AW25" s="42"/>
      <c r="AX25" s="95">
        <f t="shared" si="8"/>
        <v>0</v>
      </c>
      <c r="AY25" s="13"/>
      <c r="AZ25" s="7"/>
      <c r="BA25" s="7"/>
      <c r="BB25" s="8"/>
      <c r="BC25" s="95">
        <f t="shared" si="9"/>
        <v>0</v>
      </c>
      <c r="BD25" s="13"/>
      <c r="BE25" s="7"/>
      <c r="BF25" s="7"/>
      <c r="BG25" s="42"/>
      <c r="BH25" s="94">
        <f t="shared" si="10"/>
        <v>0</v>
      </c>
      <c r="BI25" s="92"/>
      <c r="BJ25" s="94"/>
      <c r="BK25" s="252"/>
      <c r="BL25" s="32"/>
      <c r="BM25" s="180"/>
      <c r="BN25" s="257"/>
      <c r="BO25" s="223">
        <f t="shared" si="11"/>
        <v>0</v>
      </c>
      <c r="BP25" s="220">
        <v>30</v>
      </c>
      <c r="BQ25" s="183">
        <f t="shared" si="12"/>
        <v>1329</v>
      </c>
      <c r="BR25" s="222">
        <v>22</v>
      </c>
    </row>
    <row r="26" spans="1:70" ht="15" customHeight="1">
      <c r="A26" s="73">
        <v>23</v>
      </c>
      <c r="B26" s="279" t="s">
        <v>56</v>
      </c>
      <c r="C26" s="232"/>
      <c r="D26" s="229"/>
      <c r="E26" s="37"/>
      <c r="F26" s="247"/>
      <c r="G26" s="215">
        <f t="shared" si="0"/>
        <v>0</v>
      </c>
      <c r="H26" s="249"/>
      <c r="I26" s="218"/>
      <c r="J26" s="7"/>
      <c r="K26" s="42"/>
      <c r="L26" s="225">
        <f t="shared" si="1"/>
        <v>0</v>
      </c>
      <c r="M26" s="55"/>
      <c r="N26" s="54"/>
      <c r="O26" s="54"/>
      <c r="P26" s="108"/>
      <c r="Q26" s="237">
        <f t="shared" si="2"/>
        <v>0</v>
      </c>
      <c r="R26" s="13"/>
      <c r="S26" s="7"/>
      <c r="T26" s="7"/>
      <c r="U26" s="227"/>
      <c r="V26" s="215">
        <f t="shared" si="3"/>
        <v>0</v>
      </c>
      <c r="W26" s="13"/>
      <c r="X26" s="89"/>
      <c r="Y26" s="23"/>
      <c r="Z26" s="42"/>
      <c r="AA26" s="57">
        <f t="shared" si="4"/>
        <v>0</v>
      </c>
      <c r="AB26" s="90"/>
      <c r="AC26" s="118"/>
      <c r="AD26" s="251"/>
      <c r="AE26" s="75"/>
      <c r="AF26" s="257"/>
      <c r="AG26" s="260"/>
      <c r="AH26" s="219">
        <f t="shared" si="5"/>
        <v>0</v>
      </c>
      <c r="AI26" s="220">
        <v>43</v>
      </c>
      <c r="AJ26" s="271">
        <v>116</v>
      </c>
      <c r="AK26" s="240">
        <v>104</v>
      </c>
      <c r="AL26" s="240"/>
      <c r="AM26" s="110"/>
      <c r="AN26" s="262">
        <f t="shared" si="6"/>
        <v>220</v>
      </c>
      <c r="AO26" s="243">
        <v>98</v>
      </c>
      <c r="AP26" s="240">
        <v>92</v>
      </c>
      <c r="AQ26" s="7"/>
      <c r="AR26" s="110"/>
      <c r="AS26" s="265">
        <f t="shared" si="7"/>
        <v>190</v>
      </c>
      <c r="AT26" s="21">
        <v>91</v>
      </c>
      <c r="AU26" s="7"/>
      <c r="AV26" s="7"/>
      <c r="AW26" s="42"/>
      <c r="AX26" s="95">
        <f t="shared" si="8"/>
        <v>91</v>
      </c>
      <c r="AY26" s="13">
        <v>91</v>
      </c>
      <c r="AZ26" s="50"/>
      <c r="BA26" s="50"/>
      <c r="BB26" s="51"/>
      <c r="BC26" s="95">
        <f t="shared" si="9"/>
        <v>91</v>
      </c>
      <c r="BD26" s="13"/>
      <c r="BE26" s="23"/>
      <c r="BF26" s="23"/>
      <c r="BG26" s="42"/>
      <c r="BH26" s="94">
        <f t="shared" si="10"/>
        <v>0</v>
      </c>
      <c r="BI26" s="180">
        <v>108</v>
      </c>
      <c r="BJ26" s="32">
        <v>98</v>
      </c>
      <c r="BK26" s="178">
        <v>90</v>
      </c>
      <c r="BL26" s="254">
        <v>193.33</v>
      </c>
      <c r="BM26" s="209">
        <v>90</v>
      </c>
      <c r="BN26" s="257"/>
      <c r="BO26" s="223">
        <f t="shared" si="11"/>
        <v>1171.33</v>
      </c>
      <c r="BP26" s="220">
        <v>19</v>
      </c>
      <c r="BQ26" s="183">
        <f t="shared" si="12"/>
        <v>1171.33</v>
      </c>
      <c r="BR26" s="222">
        <v>23</v>
      </c>
    </row>
    <row r="27" spans="1:70" ht="15" customHeight="1">
      <c r="A27" s="96">
        <v>24</v>
      </c>
      <c r="B27" s="277" t="s">
        <v>12</v>
      </c>
      <c r="C27" s="243">
        <v>61</v>
      </c>
      <c r="D27" s="240">
        <v>59</v>
      </c>
      <c r="E27" s="240">
        <v>54</v>
      </c>
      <c r="F27" s="110"/>
      <c r="G27" s="215">
        <f t="shared" si="0"/>
        <v>174</v>
      </c>
      <c r="H27" s="243">
        <v>75</v>
      </c>
      <c r="I27" s="7">
        <v>57</v>
      </c>
      <c r="J27" s="240">
        <v>47</v>
      </c>
      <c r="K27" s="110"/>
      <c r="L27" s="225">
        <f t="shared" si="1"/>
        <v>179</v>
      </c>
      <c r="M27" s="97"/>
      <c r="N27" s="98"/>
      <c r="O27" s="98"/>
      <c r="P27" s="100"/>
      <c r="Q27" s="237">
        <f t="shared" si="2"/>
        <v>0</v>
      </c>
      <c r="R27" s="13"/>
      <c r="S27" s="7"/>
      <c r="T27" s="7"/>
      <c r="U27" s="8"/>
      <c r="V27" s="215">
        <f t="shared" si="3"/>
        <v>0</v>
      </c>
      <c r="W27" s="13"/>
      <c r="X27" s="98"/>
      <c r="Y27" s="98"/>
      <c r="Z27" s="100"/>
      <c r="AA27" s="57">
        <f t="shared" si="4"/>
        <v>0</v>
      </c>
      <c r="AB27" s="90"/>
      <c r="AC27" s="118"/>
      <c r="AD27" s="252"/>
      <c r="AE27" s="254">
        <v>160</v>
      </c>
      <c r="AF27" s="259"/>
      <c r="AG27" s="252"/>
      <c r="AH27" s="219">
        <f t="shared" si="5"/>
        <v>513</v>
      </c>
      <c r="AI27" s="220">
        <v>22</v>
      </c>
      <c r="AJ27" s="271">
        <v>88</v>
      </c>
      <c r="AK27" s="240">
        <v>71</v>
      </c>
      <c r="AL27" s="240"/>
      <c r="AM27" s="110"/>
      <c r="AN27" s="262">
        <f t="shared" si="6"/>
        <v>159</v>
      </c>
      <c r="AO27" s="243">
        <v>69</v>
      </c>
      <c r="AP27" s="240"/>
      <c r="AQ27" s="240"/>
      <c r="AR27" s="110"/>
      <c r="AS27" s="265">
        <f t="shared" si="7"/>
        <v>69</v>
      </c>
      <c r="AT27" s="21">
        <v>106</v>
      </c>
      <c r="AU27" s="7"/>
      <c r="AV27" s="98"/>
      <c r="AW27" s="100"/>
      <c r="AX27" s="95">
        <f t="shared" si="8"/>
        <v>106</v>
      </c>
      <c r="AY27" s="13">
        <v>92</v>
      </c>
      <c r="AZ27" s="7"/>
      <c r="BA27" s="7"/>
      <c r="BB27" s="51"/>
      <c r="BC27" s="95">
        <f t="shared" si="9"/>
        <v>92</v>
      </c>
      <c r="BD27" s="13"/>
      <c r="BE27" s="98"/>
      <c r="BF27" s="98"/>
      <c r="BG27" s="100"/>
      <c r="BH27" s="94">
        <f t="shared" si="10"/>
        <v>0</v>
      </c>
      <c r="BI27" s="92"/>
      <c r="BJ27" s="94"/>
      <c r="BK27" s="252"/>
      <c r="BL27" s="254">
        <v>53.33</v>
      </c>
      <c r="BM27" s="209"/>
      <c r="BN27" s="259"/>
      <c r="BO27" s="223">
        <f t="shared" si="11"/>
        <v>479.33</v>
      </c>
      <c r="BP27" s="222">
        <v>23</v>
      </c>
      <c r="BQ27" s="183">
        <f t="shared" si="12"/>
        <v>992.3299999999999</v>
      </c>
      <c r="BR27" s="222">
        <v>24</v>
      </c>
    </row>
    <row r="28" spans="1:70" ht="15" customHeight="1">
      <c r="A28" s="73">
        <v>25</v>
      </c>
      <c r="B28" s="277" t="s">
        <v>21</v>
      </c>
      <c r="C28" s="36"/>
      <c r="D28" s="37"/>
      <c r="E28" s="37"/>
      <c r="F28" s="186"/>
      <c r="G28" s="215">
        <f t="shared" si="0"/>
        <v>0</v>
      </c>
      <c r="H28" s="109"/>
      <c r="I28" s="54"/>
      <c r="J28" s="54"/>
      <c r="K28" s="108"/>
      <c r="L28" s="225">
        <f t="shared" si="1"/>
        <v>0</v>
      </c>
      <c r="M28" s="21">
        <v>65</v>
      </c>
      <c r="N28" s="7">
        <v>55</v>
      </c>
      <c r="O28" s="7">
        <v>54</v>
      </c>
      <c r="P28" s="8"/>
      <c r="Q28" s="237">
        <f t="shared" si="2"/>
        <v>174</v>
      </c>
      <c r="R28" s="13">
        <v>59</v>
      </c>
      <c r="S28" s="7">
        <v>50</v>
      </c>
      <c r="T28" s="7">
        <v>48</v>
      </c>
      <c r="U28" s="8"/>
      <c r="V28" s="215">
        <f t="shared" si="3"/>
        <v>157</v>
      </c>
      <c r="W28" s="13"/>
      <c r="X28" s="7"/>
      <c r="Y28" s="7"/>
      <c r="Z28" s="8"/>
      <c r="AA28" s="57">
        <f t="shared" si="4"/>
        <v>0</v>
      </c>
      <c r="AB28" s="90"/>
      <c r="AC28" s="118"/>
      <c r="AD28" s="178"/>
      <c r="AE28" s="75"/>
      <c r="AF28" s="257">
        <v>70</v>
      </c>
      <c r="AG28" s="260"/>
      <c r="AH28" s="219">
        <f t="shared" si="5"/>
        <v>401</v>
      </c>
      <c r="AI28" s="220">
        <v>24</v>
      </c>
      <c r="AJ28" s="21"/>
      <c r="AK28" s="7"/>
      <c r="AL28" s="7"/>
      <c r="AM28" s="8"/>
      <c r="AN28" s="262">
        <f t="shared" si="6"/>
        <v>0</v>
      </c>
      <c r="AO28" s="263"/>
      <c r="AP28" s="221"/>
      <c r="AQ28" s="221"/>
      <c r="AR28" s="230"/>
      <c r="AS28" s="265">
        <f t="shared" si="7"/>
        <v>0</v>
      </c>
      <c r="AT28" s="21">
        <v>64</v>
      </c>
      <c r="AU28" s="7"/>
      <c r="AV28" s="7"/>
      <c r="AW28" s="93"/>
      <c r="AX28" s="95">
        <f t="shared" si="8"/>
        <v>64</v>
      </c>
      <c r="AY28" s="13">
        <v>71</v>
      </c>
      <c r="AZ28" s="50"/>
      <c r="BA28" s="50"/>
      <c r="BB28" s="51"/>
      <c r="BC28" s="95">
        <f t="shared" si="9"/>
        <v>71</v>
      </c>
      <c r="BD28" s="13"/>
      <c r="BE28" s="7"/>
      <c r="BF28" s="7"/>
      <c r="BG28" s="8"/>
      <c r="BH28" s="94">
        <f t="shared" si="10"/>
        <v>0</v>
      </c>
      <c r="BI28" s="92"/>
      <c r="BJ28" s="94"/>
      <c r="BK28" s="252"/>
      <c r="BL28" s="32"/>
      <c r="BM28" s="180">
        <v>70</v>
      </c>
      <c r="BN28" s="257"/>
      <c r="BO28" s="223">
        <f t="shared" si="11"/>
        <v>205</v>
      </c>
      <c r="BP28" s="220">
        <v>25</v>
      </c>
      <c r="BQ28" s="183">
        <f t="shared" si="12"/>
        <v>606</v>
      </c>
      <c r="BR28" s="222">
        <v>25</v>
      </c>
    </row>
    <row r="29" spans="1:70" ht="15" customHeight="1">
      <c r="A29" s="73">
        <v>26</v>
      </c>
      <c r="B29" s="281" t="s">
        <v>35</v>
      </c>
      <c r="C29" s="243">
        <v>53</v>
      </c>
      <c r="D29" s="37"/>
      <c r="E29" s="37"/>
      <c r="F29" s="186"/>
      <c r="G29" s="215">
        <f t="shared" si="0"/>
        <v>53</v>
      </c>
      <c r="H29" s="243">
        <v>40</v>
      </c>
      <c r="I29" s="218"/>
      <c r="J29" s="218"/>
      <c r="K29" s="106"/>
      <c r="L29" s="225">
        <f t="shared" si="1"/>
        <v>40</v>
      </c>
      <c r="M29" s="55"/>
      <c r="N29" s="54"/>
      <c r="O29" s="54"/>
      <c r="P29" s="108"/>
      <c r="Q29" s="237">
        <f t="shared" si="2"/>
        <v>0</v>
      </c>
      <c r="R29" s="109"/>
      <c r="S29" s="54"/>
      <c r="T29" s="54"/>
      <c r="U29" s="108"/>
      <c r="V29" s="215">
        <f t="shared" si="3"/>
        <v>0</v>
      </c>
      <c r="W29" s="13"/>
      <c r="X29" s="7"/>
      <c r="Y29" s="7"/>
      <c r="Z29" s="8"/>
      <c r="AA29" s="57">
        <f t="shared" si="4"/>
        <v>0</v>
      </c>
      <c r="AB29" s="90"/>
      <c r="AC29" s="118"/>
      <c r="AD29" s="178"/>
      <c r="AE29" s="220"/>
      <c r="AF29" s="256"/>
      <c r="AG29" s="176"/>
      <c r="AH29" s="219">
        <f t="shared" si="5"/>
        <v>93</v>
      </c>
      <c r="AI29" s="220">
        <v>33</v>
      </c>
      <c r="AJ29" s="271">
        <v>78</v>
      </c>
      <c r="AK29" s="7"/>
      <c r="AL29" s="7"/>
      <c r="AM29" s="8"/>
      <c r="AN29" s="262">
        <f t="shared" si="6"/>
        <v>78</v>
      </c>
      <c r="AO29" s="243">
        <v>78</v>
      </c>
      <c r="AP29" s="221"/>
      <c r="AQ29" s="105"/>
      <c r="AR29" s="106"/>
      <c r="AS29" s="265">
        <f t="shared" si="7"/>
        <v>78</v>
      </c>
      <c r="AT29" s="21">
        <v>85</v>
      </c>
      <c r="AU29" s="7"/>
      <c r="AV29" s="7"/>
      <c r="AW29" s="8"/>
      <c r="AX29" s="95">
        <f t="shared" si="8"/>
        <v>85</v>
      </c>
      <c r="AY29" s="13">
        <v>98</v>
      </c>
      <c r="AZ29" s="54"/>
      <c r="BA29" s="54"/>
      <c r="BB29" s="108"/>
      <c r="BC29" s="95">
        <f t="shared" si="9"/>
        <v>98</v>
      </c>
      <c r="BD29" s="13"/>
      <c r="BE29" s="7"/>
      <c r="BF29" s="7"/>
      <c r="BG29" s="8"/>
      <c r="BH29" s="94">
        <f t="shared" si="10"/>
        <v>0</v>
      </c>
      <c r="BI29" s="92"/>
      <c r="BJ29" s="94"/>
      <c r="BK29" s="252"/>
      <c r="BL29" s="254">
        <v>46.66</v>
      </c>
      <c r="BM29" s="180">
        <v>100</v>
      </c>
      <c r="BN29" s="256"/>
      <c r="BO29" s="223">
        <f t="shared" si="11"/>
        <v>485.65999999999997</v>
      </c>
      <c r="BP29" s="220">
        <v>22</v>
      </c>
      <c r="BQ29" s="183">
        <f t="shared" si="12"/>
        <v>578.66</v>
      </c>
      <c r="BR29" s="222">
        <v>26</v>
      </c>
    </row>
    <row r="30" spans="1:70" ht="15" customHeight="1">
      <c r="A30" s="96">
        <v>27</v>
      </c>
      <c r="B30" s="277" t="s">
        <v>68</v>
      </c>
      <c r="C30" s="36"/>
      <c r="D30" s="37"/>
      <c r="E30" s="37"/>
      <c r="F30" s="186"/>
      <c r="G30" s="215">
        <f t="shared" si="0"/>
        <v>0</v>
      </c>
      <c r="H30" s="235"/>
      <c r="I30" s="105"/>
      <c r="J30" s="105"/>
      <c r="K30" s="106"/>
      <c r="L30" s="225">
        <f t="shared" si="1"/>
        <v>0</v>
      </c>
      <c r="M30" s="55"/>
      <c r="N30" s="54"/>
      <c r="O30" s="54"/>
      <c r="P30" s="108"/>
      <c r="Q30" s="237">
        <f t="shared" si="2"/>
        <v>0</v>
      </c>
      <c r="R30" s="13">
        <v>71</v>
      </c>
      <c r="S30" s="54"/>
      <c r="T30" s="228"/>
      <c r="U30" s="227"/>
      <c r="V30" s="215">
        <f t="shared" si="3"/>
        <v>71</v>
      </c>
      <c r="W30" s="13"/>
      <c r="X30" s="7"/>
      <c r="Y30" s="7"/>
      <c r="Z30" s="93"/>
      <c r="AA30" s="57">
        <f t="shared" si="4"/>
        <v>0</v>
      </c>
      <c r="AB30" s="90"/>
      <c r="AC30" s="118"/>
      <c r="AD30" s="178"/>
      <c r="AE30" s="220"/>
      <c r="AF30" s="256"/>
      <c r="AG30" s="176"/>
      <c r="AH30" s="219">
        <f t="shared" si="5"/>
        <v>71</v>
      </c>
      <c r="AI30" s="220">
        <v>34</v>
      </c>
      <c r="AJ30" s="271">
        <v>115</v>
      </c>
      <c r="AK30" s="7"/>
      <c r="AL30" s="7"/>
      <c r="AM30" s="106"/>
      <c r="AN30" s="262">
        <f t="shared" si="6"/>
        <v>115</v>
      </c>
      <c r="AO30" s="13"/>
      <c r="AP30" s="7"/>
      <c r="AQ30" s="7"/>
      <c r="AR30" s="106"/>
      <c r="AS30" s="265">
        <f t="shared" si="7"/>
        <v>0</v>
      </c>
      <c r="AT30" s="21">
        <v>99</v>
      </c>
      <c r="AU30" s="89"/>
      <c r="AV30" s="89"/>
      <c r="AW30" s="106"/>
      <c r="AX30" s="95">
        <f t="shared" si="8"/>
        <v>99</v>
      </c>
      <c r="AY30" s="13">
        <v>89</v>
      </c>
      <c r="AZ30" s="50"/>
      <c r="BA30" s="50"/>
      <c r="BB30" s="51"/>
      <c r="BC30" s="95">
        <f t="shared" si="9"/>
        <v>89</v>
      </c>
      <c r="BD30" s="231"/>
      <c r="BE30" s="111"/>
      <c r="BF30" s="111"/>
      <c r="BG30" s="226"/>
      <c r="BH30" s="94">
        <f t="shared" si="10"/>
        <v>0</v>
      </c>
      <c r="BI30" s="180">
        <v>66</v>
      </c>
      <c r="BJ30" s="32">
        <v>108</v>
      </c>
      <c r="BK30" s="252"/>
      <c r="BL30" s="222"/>
      <c r="BM30" s="209"/>
      <c r="BN30" s="256"/>
      <c r="BO30" s="223">
        <f t="shared" si="11"/>
        <v>477</v>
      </c>
      <c r="BP30" s="220">
        <v>24</v>
      </c>
      <c r="BQ30" s="183">
        <f t="shared" si="12"/>
        <v>548</v>
      </c>
      <c r="BR30" s="222">
        <v>27</v>
      </c>
    </row>
    <row r="31" spans="1:70" ht="15" customHeight="1">
      <c r="A31" s="73">
        <v>28</v>
      </c>
      <c r="B31" s="280" t="s">
        <v>54</v>
      </c>
      <c r="C31" s="243">
        <v>71</v>
      </c>
      <c r="D31" s="240">
        <v>48</v>
      </c>
      <c r="E31" s="240"/>
      <c r="F31" s="110"/>
      <c r="G31" s="215">
        <f t="shared" si="0"/>
        <v>119</v>
      </c>
      <c r="H31" s="243">
        <v>45</v>
      </c>
      <c r="I31" s="240">
        <v>39</v>
      </c>
      <c r="J31" s="240"/>
      <c r="K31" s="110"/>
      <c r="L31" s="225">
        <f t="shared" si="1"/>
        <v>84</v>
      </c>
      <c r="M31" s="21">
        <v>61</v>
      </c>
      <c r="N31" s="98"/>
      <c r="O31" s="98"/>
      <c r="P31" s="100"/>
      <c r="Q31" s="237">
        <f t="shared" si="2"/>
        <v>61</v>
      </c>
      <c r="R31" s="13">
        <v>106</v>
      </c>
      <c r="S31" s="7"/>
      <c r="T31" s="7"/>
      <c r="U31" s="8"/>
      <c r="V31" s="215">
        <f t="shared" si="3"/>
        <v>106</v>
      </c>
      <c r="W31" s="13"/>
      <c r="X31" s="98"/>
      <c r="Y31" s="98"/>
      <c r="Z31" s="100"/>
      <c r="AA31" s="57">
        <f t="shared" si="4"/>
        <v>0</v>
      </c>
      <c r="AB31" s="180">
        <v>76</v>
      </c>
      <c r="AC31" s="118"/>
      <c r="AD31" s="252"/>
      <c r="AE31" s="254">
        <v>93.3</v>
      </c>
      <c r="AF31" s="259"/>
      <c r="AG31" s="252"/>
      <c r="AH31" s="219">
        <f t="shared" si="5"/>
        <v>539.3</v>
      </c>
      <c r="AI31" s="220">
        <v>21</v>
      </c>
      <c r="AJ31" s="97"/>
      <c r="AK31" s="98"/>
      <c r="AL31" s="98"/>
      <c r="AM31" s="100"/>
      <c r="AN31" s="262">
        <f t="shared" si="6"/>
        <v>0</v>
      </c>
      <c r="AO31" s="99"/>
      <c r="AP31" s="98"/>
      <c r="AQ31" s="98"/>
      <c r="AR31" s="100"/>
      <c r="AS31" s="265">
        <f t="shared" si="7"/>
        <v>0</v>
      </c>
      <c r="AT31" s="97"/>
      <c r="AU31" s="98"/>
      <c r="AV31" s="98"/>
      <c r="AW31" s="100"/>
      <c r="AX31" s="95">
        <f t="shared" si="8"/>
        <v>0</v>
      </c>
      <c r="AY31" s="104"/>
      <c r="AZ31" s="50"/>
      <c r="BA31" s="50"/>
      <c r="BB31" s="51"/>
      <c r="BC31" s="95">
        <f t="shared" si="9"/>
        <v>0</v>
      </c>
      <c r="BD31" s="99"/>
      <c r="BE31" s="98"/>
      <c r="BF31" s="98"/>
      <c r="BG31" s="100"/>
      <c r="BH31" s="94">
        <f t="shared" si="10"/>
        <v>0</v>
      </c>
      <c r="BI31" s="180"/>
      <c r="BJ31" s="32"/>
      <c r="BK31" s="252"/>
      <c r="BL31" s="222"/>
      <c r="BM31" s="209"/>
      <c r="BN31" s="259"/>
      <c r="BO31" s="223">
        <f t="shared" si="11"/>
        <v>0</v>
      </c>
      <c r="BP31" s="220">
        <v>31</v>
      </c>
      <c r="BQ31" s="183">
        <f t="shared" si="12"/>
        <v>539.3</v>
      </c>
      <c r="BR31" s="222">
        <v>28</v>
      </c>
    </row>
    <row r="32" spans="1:70" ht="15" customHeight="1">
      <c r="A32" s="73">
        <v>29</v>
      </c>
      <c r="B32" s="281" t="s">
        <v>47</v>
      </c>
      <c r="C32" s="243">
        <v>93</v>
      </c>
      <c r="D32" s="37"/>
      <c r="E32" s="37"/>
      <c r="F32" s="186"/>
      <c r="G32" s="215">
        <f t="shared" si="0"/>
        <v>93</v>
      </c>
      <c r="H32" s="243">
        <v>90</v>
      </c>
      <c r="I32" s="218"/>
      <c r="J32" s="218"/>
      <c r="K32" s="224"/>
      <c r="L32" s="225">
        <f t="shared" si="1"/>
        <v>90</v>
      </c>
      <c r="M32" s="55"/>
      <c r="N32" s="54"/>
      <c r="O32" s="54"/>
      <c r="P32" s="108"/>
      <c r="Q32" s="237">
        <f t="shared" si="2"/>
        <v>0</v>
      </c>
      <c r="R32" s="13">
        <v>54</v>
      </c>
      <c r="S32" s="54"/>
      <c r="T32" s="54"/>
      <c r="U32" s="108"/>
      <c r="V32" s="215">
        <f t="shared" si="3"/>
        <v>54</v>
      </c>
      <c r="W32" s="13"/>
      <c r="X32" s="7"/>
      <c r="Y32" s="7"/>
      <c r="Z32" s="8"/>
      <c r="AA32" s="57">
        <f t="shared" si="4"/>
        <v>0</v>
      </c>
      <c r="AB32" s="180">
        <v>130</v>
      </c>
      <c r="AC32" s="118"/>
      <c r="AD32" s="178"/>
      <c r="AE32" s="254">
        <v>43.3</v>
      </c>
      <c r="AF32" s="258">
        <v>90</v>
      </c>
      <c r="AG32" s="215"/>
      <c r="AH32" s="219">
        <f t="shared" si="5"/>
        <v>500.3</v>
      </c>
      <c r="AI32" s="75">
        <v>23</v>
      </c>
      <c r="AJ32" s="21"/>
      <c r="AK32" s="7"/>
      <c r="AL32" s="7"/>
      <c r="AM32" s="8"/>
      <c r="AN32" s="262">
        <f t="shared" si="6"/>
        <v>0</v>
      </c>
      <c r="AO32" s="263"/>
      <c r="AP32" s="221"/>
      <c r="AQ32" s="221"/>
      <c r="AR32" s="230"/>
      <c r="AS32" s="265">
        <f t="shared" si="7"/>
        <v>0</v>
      </c>
      <c r="AT32" s="21"/>
      <c r="AU32" s="7"/>
      <c r="AV32" s="7"/>
      <c r="AW32" s="8"/>
      <c r="AX32" s="95">
        <f t="shared" si="8"/>
        <v>0</v>
      </c>
      <c r="AY32" s="109"/>
      <c r="AZ32" s="54"/>
      <c r="BA32" s="54"/>
      <c r="BB32" s="108"/>
      <c r="BC32" s="95">
        <f t="shared" si="9"/>
        <v>0</v>
      </c>
      <c r="BD32" s="13"/>
      <c r="BE32" s="7"/>
      <c r="BF32" s="7"/>
      <c r="BG32" s="226"/>
      <c r="BH32" s="94">
        <f t="shared" si="10"/>
        <v>0</v>
      </c>
      <c r="BI32" s="92"/>
      <c r="BJ32" s="94"/>
      <c r="BK32" s="252"/>
      <c r="BL32" s="32"/>
      <c r="BM32" s="180"/>
      <c r="BN32" s="258"/>
      <c r="BO32" s="223">
        <f t="shared" si="11"/>
        <v>0</v>
      </c>
      <c r="BP32" s="222">
        <v>32</v>
      </c>
      <c r="BQ32" s="183">
        <f t="shared" si="12"/>
        <v>500.3</v>
      </c>
      <c r="BR32" s="222">
        <v>29</v>
      </c>
    </row>
    <row r="33" spans="1:70" ht="15" customHeight="1">
      <c r="A33" s="96">
        <v>30</v>
      </c>
      <c r="B33" s="282" t="s">
        <v>18</v>
      </c>
      <c r="C33" s="243">
        <v>40</v>
      </c>
      <c r="D33" s="37"/>
      <c r="E33" s="37"/>
      <c r="F33" s="186"/>
      <c r="G33" s="215">
        <f t="shared" si="0"/>
        <v>40</v>
      </c>
      <c r="H33" s="207"/>
      <c r="I33" s="23"/>
      <c r="J33" s="23"/>
      <c r="K33" s="42"/>
      <c r="L33" s="225">
        <f t="shared" si="1"/>
        <v>0</v>
      </c>
      <c r="M33" s="21">
        <v>63</v>
      </c>
      <c r="N33" s="54"/>
      <c r="O33" s="54"/>
      <c r="P33" s="108"/>
      <c r="Q33" s="237">
        <f t="shared" si="2"/>
        <v>63</v>
      </c>
      <c r="R33" s="13">
        <v>89</v>
      </c>
      <c r="S33" s="7"/>
      <c r="T33" s="7"/>
      <c r="U33" s="8"/>
      <c r="V33" s="215">
        <f t="shared" si="3"/>
        <v>89</v>
      </c>
      <c r="W33" s="13"/>
      <c r="X33" s="7"/>
      <c r="Y33" s="7"/>
      <c r="Z33" s="8"/>
      <c r="AA33" s="57">
        <f t="shared" si="4"/>
        <v>0</v>
      </c>
      <c r="AB33" s="90"/>
      <c r="AC33" s="118"/>
      <c r="AD33" s="178"/>
      <c r="AE33" s="254">
        <v>46.6</v>
      </c>
      <c r="AF33" s="257">
        <v>80</v>
      </c>
      <c r="AG33" s="260"/>
      <c r="AH33" s="219">
        <f t="shared" si="5"/>
        <v>318.6</v>
      </c>
      <c r="AI33" s="220">
        <v>25</v>
      </c>
      <c r="AJ33" s="21"/>
      <c r="AK33" s="7"/>
      <c r="AL33" s="7"/>
      <c r="AM33" s="8"/>
      <c r="AN33" s="262">
        <f t="shared" si="6"/>
        <v>0</v>
      </c>
      <c r="AO33" s="207"/>
      <c r="AP33" s="23"/>
      <c r="AQ33" s="23"/>
      <c r="AR33" s="42"/>
      <c r="AS33" s="265">
        <f t="shared" si="7"/>
        <v>0</v>
      </c>
      <c r="AT33" s="21"/>
      <c r="AU33" s="7"/>
      <c r="AV33" s="7"/>
      <c r="AW33" s="8"/>
      <c r="AX33" s="95">
        <f t="shared" si="8"/>
        <v>0</v>
      </c>
      <c r="AY33" s="13">
        <v>96</v>
      </c>
      <c r="AZ33" s="7"/>
      <c r="BA33" s="7"/>
      <c r="BB33" s="8"/>
      <c r="BC33" s="95">
        <f t="shared" si="9"/>
        <v>96</v>
      </c>
      <c r="BD33" s="13"/>
      <c r="BE33" s="7"/>
      <c r="BF33" s="103"/>
      <c r="BG33" s="195"/>
      <c r="BH33" s="94">
        <f t="shared" si="10"/>
        <v>0</v>
      </c>
      <c r="BI33" s="92"/>
      <c r="BJ33" s="94"/>
      <c r="BK33" s="251"/>
      <c r="BL33" s="32"/>
      <c r="BM33" s="180">
        <v>80</v>
      </c>
      <c r="BN33" s="257"/>
      <c r="BO33" s="223">
        <f t="shared" si="11"/>
        <v>176</v>
      </c>
      <c r="BP33" s="220">
        <v>28</v>
      </c>
      <c r="BQ33" s="183">
        <f t="shared" si="12"/>
        <v>494.6</v>
      </c>
      <c r="BR33" s="222">
        <v>30</v>
      </c>
    </row>
    <row r="34" spans="1:70" ht="15" customHeight="1">
      <c r="A34" s="73">
        <v>31</v>
      </c>
      <c r="B34" s="277" t="s">
        <v>46</v>
      </c>
      <c r="C34" s="243">
        <v>38</v>
      </c>
      <c r="D34" s="233"/>
      <c r="E34" s="233"/>
      <c r="F34" s="266"/>
      <c r="G34" s="215">
        <f t="shared" si="0"/>
        <v>38</v>
      </c>
      <c r="H34" s="243">
        <v>41</v>
      </c>
      <c r="I34" s="240"/>
      <c r="J34" s="240"/>
      <c r="K34" s="110"/>
      <c r="L34" s="225">
        <f t="shared" si="1"/>
        <v>41</v>
      </c>
      <c r="M34" s="97"/>
      <c r="N34" s="98"/>
      <c r="O34" s="98"/>
      <c r="P34" s="100"/>
      <c r="Q34" s="237">
        <f t="shared" si="2"/>
        <v>0</v>
      </c>
      <c r="R34" s="13"/>
      <c r="S34" s="7"/>
      <c r="T34" s="7"/>
      <c r="U34" s="8"/>
      <c r="V34" s="215">
        <f t="shared" si="3"/>
        <v>0</v>
      </c>
      <c r="W34" s="99"/>
      <c r="X34" s="98"/>
      <c r="Y34" s="98"/>
      <c r="Z34" s="100"/>
      <c r="AA34" s="57">
        <f t="shared" si="4"/>
        <v>0</v>
      </c>
      <c r="AB34" s="90"/>
      <c r="AC34" s="118"/>
      <c r="AD34" s="252"/>
      <c r="AE34" s="254">
        <v>43.3</v>
      </c>
      <c r="AF34" s="259"/>
      <c r="AG34" s="252"/>
      <c r="AH34" s="219">
        <f t="shared" si="5"/>
        <v>122.3</v>
      </c>
      <c r="AI34" s="220">
        <v>31</v>
      </c>
      <c r="AJ34" s="271">
        <v>77</v>
      </c>
      <c r="AK34" s="240"/>
      <c r="AL34" s="240"/>
      <c r="AM34" s="110"/>
      <c r="AN34" s="262">
        <f t="shared" si="6"/>
        <v>77</v>
      </c>
      <c r="AO34" s="99"/>
      <c r="AP34" s="98"/>
      <c r="AQ34" s="98"/>
      <c r="AR34" s="100"/>
      <c r="AS34" s="265">
        <f t="shared" si="7"/>
        <v>0</v>
      </c>
      <c r="AT34" s="97"/>
      <c r="AU34" s="98"/>
      <c r="AV34" s="98"/>
      <c r="AW34" s="100"/>
      <c r="AX34" s="95">
        <f t="shared" si="8"/>
        <v>0</v>
      </c>
      <c r="AY34" s="104"/>
      <c r="AZ34" s="50"/>
      <c r="BA34" s="50"/>
      <c r="BB34" s="51"/>
      <c r="BC34" s="95">
        <f t="shared" si="9"/>
        <v>0</v>
      </c>
      <c r="BD34" s="99"/>
      <c r="BE34" s="98"/>
      <c r="BF34" s="98"/>
      <c r="BG34" s="100"/>
      <c r="BH34" s="94">
        <f t="shared" si="10"/>
        <v>0</v>
      </c>
      <c r="BI34" s="92"/>
      <c r="BJ34" s="94"/>
      <c r="BK34" s="252"/>
      <c r="BL34" s="254">
        <v>96.66</v>
      </c>
      <c r="BM34" s="209"/>
      <c r="BN34" s="259"/>
      <c r="BO34" s="223">
        <f t="shared" si="11"/>
        <v>173.66</v>
      </c>
      <c r="BP34" s="222">
        <v>29</v>
      </c>
      <c r="BQ34" s="183">
        <f t="shared" si="12"/>
        <v>295.96</v>
      </c>
      <c r="BR34" s="222">
        <v>31</v>
      </c>
    </row>
    <row r="35" spans="1:70" ht="15" customHeight="1">
      <c r="A35" s="73">
        <v>32</v>
      </c>
      <c r="B35" s="281" t="s">
        <v>22</v>
      </c>
      <c r="C35" s="36"/>
      <c r="D35" s="37"/>
      <c r="E35" s="37"/>
      <c r="F35" s="186"/>
      <c r="G35" s="215">
        <f t="shared" si="0"/>
        <v>0</v>
      </c>
      <c r="H35" s="249"/>
      <c r="I35" s="218"/>
      <c r="J35" s="218"/>
      <c r="K35" s="224"/>
      <c r="L35" s="225">
        <f t="shared" si="1"/>
        <v>0</v>
      </c>
      <c r="M35" s="21">
        <v>66</v>
      </c>
      <c r="N35" s="54"/>
      <c r="O35" s="54"/>
      <c r="P35" s="108"/>
      <c r="Q35" s="237">
        <f t="shared" si="2"/>
        <v>66</v>
      </c>
      <c r="R35" s="13">
        <v>90</v>
      </c>
      <c r="S35" s="54"/>
      <c r="T35" s="54"/>
      <c r="U35" s="108"/>
      <c r="V35" s="215">
        <f t="shared" si="3"/>
        <v>90</v>
      </c>
      <c r="W35" s="13"/>
      <c r="X35" s="7"/>
      <c r="Y35" s="7"/>
      <c r="Z35" s="8"/>
      <c r="AA35" s="57">
        <f t="shared" si="4"/>
        <v>0</v>
      </c>
      <c r="AB35" s="90"/>
      <c r="AC35" s="118"/>
      <c r="AD35" s="178"/>
      <c r="AE35" s="75"/>
      <c r="AF35" s="257">
        <v>100</v>
      </c>
      <c r="AG35" s="260"/>
      <c r="AH35" s="219">
        <f t="shared" si="5"/>
        <v>256</v>
      </c>
      <c r="AI35" s="75">
        <v>26</v>
      </c>
      <c r="AJ35" s="21"/>
      <c r="AK35" s="7"/>
      <c r="AL35" s="7"/>
      <c r="AM35" s="8"/>
      <c r="AN35" s="262">
        <f t="shared" si="6"/>
        <v>0</v>
      </c>
      <c r="AO35" s="263"/>
      <c r="AP35" s="221"/>
      <c r="AQ35" s="23"/>
      <c r="AR35" s="42"/>
      <c r="AS35" s="265">
        <f t="shared" si="7"/>
        <v>0</v>
      </c>
      <c r="AT35" s="21"/>
      <c r="AU35" s="7"/>
      <c r="AV35" s="7"/>
      <c r="AW35" s="8"/>
      <c r="AX35" s="95">
        <f t="shared" si="8"/>
        <v>0</v>
      </c>
      <c r="AY35" s="109"/>
      <c r="AZ35" s="54"/>
      <c r="BA35" s="54"/>
      <c r="BB35" s="108"/>
      <c r="BC35" s="95">
        <f t="shared" si="9"/>
        <v>0</v>
      </c>
      <c r="BD35" s="13"/>
      <c r="BE35" s="7"/>
      <c r="BF35" s="7"/>
      <c r="BG35" s="8"/>
      <c r="BH35" s="94">
        <f t="shared" si="10"/>
        <v>0</v>
      </c>
      <c r="BI35" s="92"/>
      <c r="BJ35" s="94"/>
      <c r="BK35" s="252"/>
      <c r="BL35" s="32"/>
      <c r="BM35" s="180"/>
      <c r="BN35" s="257"/>
      <c r="BO35" s="223">
        <f t="shared" si="11"/>
        <v>0</v>
      </c>
      <c r="BP35" s="220">
        <v>33</v>
      </c>
      <c r="BQ35" s="183">
        <f t="shared" si="12"/>
        <v>256</v>
      </c>
      <c r="BR35" s="222">
        <v>32</v>
      </c>
    </row>
    <row r="36" spans="1:70" ht="15" customHeight="1">
      <c r="A36" s="96">
        <v>33</v>
      </c>
      <c r="B36" s="283" t="s">
        <v>19</v>
      </c>
      <c r="C36" s="243">
        <v>42</v>
      </c>
      <c r="D36" s="37"/>
      <c r="E36" s="37"/>
      <c r="F36" s="186"/>
      <c r="G36" s="215">
        <f t="shared" si="0"/>
        <v>42</v>
      </c>
      <c r="H36" s="243">
        <v>50</v>
      </c>
      <c r="I36" s="54"/>
      <c r="J36" s="54"/>
      <c r="K36" s="108"/>
      <c r="L36" s="225">
        <f t="shared" si="1"/>
        <v>50</v>
      </c>
      <c r="M36" s="21">
        <v>50</v>
      </c>
      <c r="N36" s="54"/>
      <c r="O36" s="54"/>
      <c r="P36" s="108"/>
      <c r="Q36" s="237">
        <f t="shared" si="2"/>
        <v>50</v>
      </c>
      <c r="R36" s="13">
        <v>63</v>
      </c>
      <c r="S36" s="54"/>
      <c r="T36" s="54"/>
      <c r="U36" s="108"/>
      <c r="V36" s="215">
        <f t="shared" si="3"/>
        <v>63</v>
      </c>
      <c r="W36" s="13"/>
      <c r="X36" s="7"/>
      <c r="Y36" s="7"/>
      <c r="Z36" s="8"/>
      <c r="AA36" s="57">
        <f t="shared" si="4"/>
        <v>0</v>
      </c>
      <c r="AB36" s="90"/>
      <c r="AC36" s="118"/>
      <c r="AD36" s="178"/>
      <c r="AE36" s="254">
        <v>43.3</v>
      </c>
      <c r="AF36" s="257"/>
      <c r="AG36" s="260"/>
      <c r="AH36" s="219">
        <f t="shared" si="5"/>
        <v>248.3</v>
      </c>
      <c r="AI36" s="220">
        <v>27</v>
      </c>
      <c r="AJ36" s="21"/>
      <c r="AK36" s="7"/>
      <c r="AL36" s="7"/>
      <c r="AM36" s="8"/>
      <c r="AN36" s="262">
        <f t="shared" si="6"/>
        <v>0</v>
      </c>
      <c r="AO36" s="263"/>
      <c r="AP36" s="221"/>
      <c r="AQ36" s="221"/>
      <c r="AR36" s="42"/>
      <c r="AS36" s="265">
        <f t="shared" si="7"/>
        <v>0</v>
      </c>
      <c r="AT36" s="21"/>
      <c r="AU36" s="7"/>
      <c r="AV36" s="7"/>
      <c r="AW36" s="8"/>
      <c r="AX36" s="95">
        <f t="shared" si="8"/>
        <v>0</v>
      </c>
      <c r="AY36" s="109"/>
      <c r="AZ36" s="54"/>
      <c r="BA36" s="54"/>
      <c r="BB36" s="108"/>
      <c r="BC36" s="95">
        <f t="shared" si="9"/>
        <v>0</v>
      </c>
      <c r="BD36" s="13"/>
      <c r="BE36" s="103"/>
      <c r="BF36" s="103"/>
      <c r="BG36" s="195"/>
      <c r="BH36" s="94">
        <f t="shared" si="10"/>
        <v>0</v>
      </c>
      <c r="BI36" s="92"/>
      <c r="BJ36" s="94"/>
      <c r="BK36" s="251"/>
      <c r="BL36" s="32"/>
      <c r="BM36" s="180"/>
      <c r="BN36" s="257"/>
      <c r="BO36" s="223">
        <f t="shared" si="11"/>
        <v>0</v>
      </c>
      <c r="BP36" s="220">
        <v>34</v>
      </c>
      <c r="BQ36" s="183">
        <f t="shared" si="12"/>
        <v>248.3</v>
      </c>
      <c r="BR36" s="222">
        <v>33</v>
      </c>
    </row>
    <row r="37" spans="1:70" ht="15" customHeight="1">
      <c r="A37" s="73">
        <v>34</v>
      </c>
      <c r="B37" s="277" t="s">
        <v>99</v>
      </c>
      <c r="C37" s="36"/>
      <c r="D37" s="37"/>
      <c r="E37" s="37"/>
      <c r="F37" s="245"/>
      <c r="G37" s="215">
        <f t="shared" si="0"/>
        <v>0</v>
      </c>
      <c r="H37" s="13"/>
      <c r="I37" s="7"/>
      <c r="J37" s="7"/>
      <c r="K37" s="42"/>
      <c r="L37" s="225">
        <f t="shared" si="1"/>
        <v>0</v>
      </c>
      <c r="M37" s="55"/>
      <c r="N37" s="54"/>
      <c r="O37" s="54"/>
      <c r="P37" s="108"/>
      <c r="Q37" s="237">
        <f t="shared" si="2"/>
        <v>0</v>
      </c>
      <c r="R37" s="109"/>
      <c r="S37" s="228"/>
      <c r="T37" s="228"/>
      <c r="U37" s="227"/>
      <c r="V37" s="215">
        <f t="shared" si="3"/>
        <v>0</v>
      </c>
      <c r="W37" s="13"/>
      <c r="X37" s="7"/>
      <c r="Y37" s="7"/>
      <c r="Z37" s="42"/>
      <c r="AA37" s="57">
        <f t="shared" si="4"/>
        <v>0</v>
      </c>
      <c r="AB37" s="90"/>
      <c r="AC37" s="118"/>
      <c r="AD37" s="178"/>
      <c r="AE37" s="75"/>
      <c r="AF37" s="257"/>
      <c r="AG37" s="260"/>
      <c r="AH37" s="219">
        <f t="shared" si="5"/>
        <v>0</v>
      </c>
      <c r="AI37" s="220">
        <v>42</v>
      </c>
      <c r="AJ37" s="271">
        <v>101</v>
      </c>
      <c r="AK37" s="7"/>
      <c r="AL37" s="7"/>
      <c r="AM37" s="42"/>
      <c r="AN37" s="262">
        <f t="shared" si="6"/>
        <v>101</v>
      </c>
      <c r="AO37" s="243">
        <v>102</v>
      </c>
      <c r="AP37" s="240"/>
      <c r="AQ37" s="240"/>
      <c r="AR37" s="110"/>
      <c r="AS37" s="265">
        <f t="shared" si="7"/>
        <v>102</v>
      </c>
      <c r="AT37" s="21"/>
      <c r="AU37" s="7"/>
      <c r="AV37" s="23"/>
      <c r="AW37" s="42"/>
      <c r="AX37" s="95">
        <f t="shared" si="8"/>
        <v>0</v>
      </c>
      <c r="AY37" s="104"/>
      <c r="AZ37" s="50"/>
      <c r="BA37" s="50"/>
      <c r="BB37" s="51"/>
      <c r="BC37" s="95">
        <f t="shared" si="9"/>
        <v>0</v>
      </c>
      <c r="BD37" s="207"/>
      <c r="BE37" s="23"/>
      <c r="BF37" s="23"/>
      <c r="BG37" s="42"/>
      <c r="BH37" s="94">
        <f t="shared" si="10"/>
        <v>0</v>
      </c>
      <c r="BI37" s="92"/>
      <c r="BJ37" s="94"/>
      <c r="BK37" s="252"/>
      <c r="BL37" s="222"/>
      <c r="BM37" s="209"/>
      <c r="BN37" s="257"/>
      <c r="BO37" s="223">
        <f t="shared" si="11"/>
        <v>203</v>
      </c>
      <c r="BP37" s="222">
        <v>26</v>
      </c>
      <c r="BQ37" s="183">
        <f t="shared" si="12"/>
        <v>203</v>
      </c>
      <c r="BR37" s="222">
        <v>34</v>
      </c>
    </row>
    <row r="38" spans="1:70" ht="15" customHeight="1">
      <c r="A38" s="73">
        <v>35</v>
      </c>
      <c r="B38" s="283" t="s">
        <v>33</v>
      </c>
      <c r="C38" s="36"/>
      <c r="D38" s="37"/>
      <c r="E38" s="37"/>
      <c r="F38" s="186"/>
      <c r="G38" s="215">
        <f t="shared" si="0"/>
        <v>0</v>
      </c>
      <c r="H38" s="109"/>
      <c r="I38" s="54"/>
      <c r="J38" s="54"/>
      <c r="K38" s="108"/>
      <c r="L38" s="225">
        <f t="shared" si="1"/>
        <v>0</v>
      </c>
      <c r="M38" s="55"/>
      <c r="N38" s="54"/>
      <c r="O38" s="54"/>
      <c r="P38" s="108"/>
      <c r="Q38" s="237">
        <f t="shared" si="2"/>
        <v>0</v>
      </c>
      <c r="R38" s="13"/>
      <c r="S38" s="7"/>
      <c r="T38" s="7"/>
      <c r="U38" s="108"/>
      <c r="V38" s="215">
        <f t="shared" si="3"/>
        <v>0</v>
      </c>
      <c r="W38" s="13"/>
      <c r="X38" s="7"/>
      <c r="Y38" s="161"/>
      <c r="Z38" s="195"/>
      <c r="AA38" s="57">
        <f t="shared" si="4"/>
        <v>0</v>
      </c>
      <c r="AB38" s="180">
        <v>158</v>
      </c>
      <c r="AC38" s="118"/>
      <c r="AD38" s="178"/>
      <c r="AE38" s="75"/>
      <c r="AF38" s="257"/>
      <c r="AG38" s="260"/>
      <c r="AH38" s="219">
        <f t="shared" si="5"/>
        <v>158</v>
      </c>
      <c r="AI38" s="75">
        <v>29</v>
      </c>
      <c r="AJ38" s="21"/>
      <c r="AK38" s="7"/>
      <c r="AL38" s="7"/>
      <c r="AM38" s="8"/>
      <c r="AN38" s="262">
        <f t="shared" si="6"/>
        <v>0</v>
      </c>
      <c r="AO38" s="263"/>
      <c r="AP38" s="221"/>
      <c r="AQ38" s="221"/>
      <c r="AR38" s="230"/>
      <c r="AS38" s="265">
        <f t="shared" si="7"/>
        <v>0</v>
      </c>
      <c r="AT38" s="21"/>
      <c r="AU38" s="7"/>
      <c r="AV38" s="103"/>
      <c r="AW38" s="8"/>
      <c r="AX38" s="95">
        <f t="shared" si="8"/>
        <v>0</v>
      </c>
      <c r="AY38" s="13"/>
      <c r="AZ38" s="7"/>
      <c r="BA38" s="54"/>
      <c r="BB38" s="108"/>
      <c r="BC38" s="95">
        <f t="shared" si="9"/>
        <v>0</v>
      </c>
      <c r="BD38" s="13"/>
      <c r="BE38" s="103"/>
      <c r="BF38" s="103"/>
      <c r="BG38" s="195"/>
      <c r="BH38" s="94">
        <f t="shared" si="10"/>
        <v>0</v>
      </c>
      <c r="BI38" s="92"/>
      <c r="BJ38" s="94"/>
      <c r="BK38" s="252"/>
      <c r="BL38" s="32"/>
      <c r="BM38" s="180"/>
      <c r="BN38" s="257"/>
      <c r="BO38" s="223">
        <f t="shared" si="11"/>
        <v>0</v>
      </c>
      <c r="BP38" s="222">
        <v>35</v>
      </c>
      <c r="BQ38" s="183">
        <f t="shared" si="12"/>
        <v>158</v>
      </c>
      <c r="BR38" s="222">
        <v>35</v>
      </c>
    </row>
    <row r="39" spans="1:70" ht="15" customHeight="1">
      <c r="A39" s="96">
        <v>36</v>
      </c>
      <c r="B39" s="282" t="s">
        <v>55</v>
      </c>
      <c r="C39" s="243">
        <v>47</v>
      </c>
      <c r="D39" s="37"/>
      <c r="E39" s="37"/>
      <c r="F39" s="186"/>
      <c r="G39" s="215">
        <f t="shared" si="0"/>
        <v>47</v>
      </c>
      <c r="H39" s="207"/>
      <c r="I39" s="23"/>
      <c r="J39" s="23"/>
      <c r="K39" s="42"/>
      <c r="L39" s="225">
        <f t="shared" si="1"/>
        <v>0</v>
      </c>
      <c r="M39" s="21">
        <v>53</v>
      </c>
      <c r="N39" s="54"/>
      <c r="O39" s="54"/>
      <c r="P39" s="108"/>
      <c r="Q39" s="237">
        <f t="shared" si="2"/>
        <v>53</v>
      </c>
      <c r="R39" s="13"/>
      <c r="S39" s="7"/>
      <c r="T39" s="7"/>
      <c r="U39" s="8"/>
      <c r="V39" s="215">
        <f t="shared" si="3"/>
        <v>0</v>
      </c>
      <c r="W39" s="13"/>
      <c r="X39" s="7"/>
      <c r="Y39" s="7"/>
      <c r="Z39" s="8"/>
      <c r="AA39" s="57">
        <f t="shared" si="4"/>
        <v>0</v>
      </c>
      <c r="AB39" s="90"/>
      <c r="AC39" s="118"/>
      <c r="AD39" s="178"/>
      <c r="AE39" s="75"/>
      <c r="AF39" s="257"/>
      <c r="AG39" s="260"/>
      <c r="AH39" s="219">
        <f t="shared" si="5"/>
        <v>100</v>
      </c>
      <c r="AI39" s="75">
        <v>32</v>
      </c>
      <c r="AJ39" s="21"/>
      <c r="AK39" s="7"/>
      <c r="AL39" s="7"/>
      <c r="AM39" s="8"/>
      <c r="AN39" s="262">
        <f t="shared" si="6"/>
        <v>0</v>
      </c>
      <c r="AO39" s="207"/>
      <c r="AP39" s="23"/>
      <c r="AQ39" s="23"/>
      <c r="AR39" s="42"/>
      <c r="AS39" s="265">
        <f t="shared" si="7"/>
        <v>0</v>
      </c>
      <c r="AT39" s="21"/>
      <c r="AU39" s="7"/>
      <c r="AV39" s="7"/>
      <c r="AW39" s="8"/>
      <c r="AX39" s="95">
        <f t="shared" si="8"/>
        <v>0</v>
      </c>
      <c r="AY39" s="13"/>
      <c r="AZ39" s="7"/>
      <c r="BA39" s="7"/>
      <c r="BB39" s="8"/>
      <c r="BC39" s="95">
        <f t="shared" si="9"/>
        <v>0</v>
      </c>
      <c r="BD39" s="13"/>
      <c r="BE39" s="7"/>
      <c r="BF39" s="103"/>
      <c r="BG39" s="195"/>
      <c r="BH39" s="94">
        <f t="shared" si="10"/>
        <v>0</v>
      </c>
      <c r="BI39" s="92"/>
      <c r="BJ39" s="94"/>
      <c r="BK39" s="251"/>
      <c r="BL39" s="32"/>
      <c r="BM39" s="180"/>
      <c r="BN39" s="257"/>
      <c r="BO39" s="223">
        <f t="shared" si="11"/>
        <v>0</v>
      </c>
      <c r="BP39" s="220">
        <v>36</v>
      </c>
      <c r="BQ39" s="183">
        <f t="shared" si="12"/>
        <v>100</v>
      </c>
      <c r="BR39" s="222">
        <v>36</v>
      </c>
    </row>
    <row r="40" ht="15">
      <c r="B40" s="113"/>
    </row>
    <row r="41" ht="15">
      <c r="B41" s="113"/>
    </row>
    <row r="42" ht="15">
      <c r="B42" s="113"/>
    </row>
    <row r="43" ht="15">
      <c r="B43" s="113"/>
    </row>
    <row r="44" ht="15">
      <c r="B44" s="113"/>
    </row>
    <row r="45" ht="15">
      <c r="B45" s="113"/>
    </row>
    <row r="46" ht="15">
      <c r="B46" s="113"/>
    </row>
    <row r="47" ht="15">
      <c r="B47" s="113"/>
    </row>
    <row r="48" ht="15">
      <c r="B48" s="113"/>
    </row>
  </sheetData>
  <sheetProtection/>
  <mergeCells count="32">
    <mergeCell ref="A1:A3"/>
    <mergeCell ref="W2:AA3"/>
    <mergeCell ref="C2:G3"/>
    <mergeCell ref="H2:L3"/>
    <mergeCell ref="M2:Q3"/>
    <mergeCell ref="R2:V3"/>
    <mergeCell ref="B1:B3"/>
    <mergeCell ref="C1:AI1"/>
    <mergeCell ref="AH2:AH3"/>
    <mergeCell ref="AI2:AI3"/>
    <mergeCell ref="AB2:AB3"/>
    <mergeCell ref="AC2:AC3"/>
    <mergeCell ref="AJ1:BP1"/>
    <mergeCell ref="BQ1:BQ3"/>
    <mergeCell ref="BR1:BR3"/>
    <mergeCell ref="AD2:AD3"/>
    <mergeCell ref="AE2:AE3"/>
    <mergeCell ref="AF2:AF3"/>
    <mergeCell ref="AG2:AG3"/>
    <mergeCell ref="AJ2:AN3"/>
    <mergeCell ref="AO2:AS3"/>
    <mergeCell ref="AT2:AX3"/>
    <mergeCell ref="BM2:BM3"/>
    <mergeCell ref="BN2:BN3"/>
    <mergeCell ref="BO2:BO3"/>
    <mergeCell ref="AY2:BC3"/>
    <mergeCell ref="BP2:BP3"/>
    <mergeCell ref="BD2:BH3"/>
    <mergeCell ref="BI2:BI3"/>
    <mergeCell ref="BK2:BK3"/>
    <mergeCell ref="BL2:BL3"/>
    <mergeCell ref="BJ2:BJ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E46"/>
  <sheetViews>
    <sheetView zoomScalePageLayoutView="0" workbookViewId="0" topLeftCell="A1">
      <selection activeCell="I48" sqref="I48"/>
    </sheetView>
  </sheetViews>
  <sheetFormatPr defaultColWidth="9.140625" defaultRowHeight="15"/>
  <cols>
    <col min="1" max="1" width="3.7109375" style="86" customWidth="1"/>
    <col min="2" max="2" width="23.00390625" style="86" customWidth="1"/>
    <col min="3" max="6" width="3.7109375" style="5" customWidth="1"/>
    <col min="7" max="7" width="3.7109375" style="22" customWidth="1"/>
    <col min="8" max="11" width="3.7109375" style="24" customWidth="1"/>
    <col min="12" max="22" width="3.7109375" style="12" customWidth="1"/>
    <col min="23" max="26" width="3.7109375" style="24" customWidth="1"/>
    <col min="27" max="27" width="3.7109375" style="49" customWidth="1"/>
    <col min="28" max="32" width="3.7109375" style="12" customWidth="1"/>
    <col min="33" max="33" width="4.7109375" style="12" customWidth="1"/>
    <col min="34" max="34" width="4.7109375" style="52" customWidth="1"/>
    <col min="35" max="35" width="4.7109375" style="86" customWidth="1"/>
    <col min="36" max="36" width="6.7109375" style="86" customWidth="1"/>
    <col min="37" max="37" width="6.28125" style="24" customWidth="1"/>
    <col min="38" max="57" width="3.7109375" style="24" customWidth="1"/>
    <col min="58" max="67" width="3.7109375" style="12" customWidth="1"/>
    <col min="68" max="70" width="4.7109375" style="52" customWidth="1"/>
    <col min="71" max="71" width="6.7109375" style="52" customWidth="1"/>
    <col min="72" max="72" width="6.28125" style="114" customWidth="1"/>
    <col min="73" max="73" width="11.7109375" style="115" customWidth="1"/>
    <col min="74" max="74" width="6.8515625" style="115" customWidth="1"/>
    <col min="75" max="16384" width="9.140625" style="86" customWidth="1"/>
  </cols>
  <sheetData>
    <row r="1" spans="1:74" ht="19.5" customHeight="1" thickBot="1">
      <c r="A1" s="496" t="s">
        <v>39</v>
      </c>
      <c r="B1" s="498" t="s">
        <v>70</v>
      </c>
      <c r="C1" s="492" t="s">
        <v>133</v>
      </c>
      <c r="D1" s="493"/>
      <c r="E1" s="493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5"/>
      <c r="AL1" s="492" t="s">
        <v>134</v>
      </c>
      <c r="AM1" s="493"/>
      <c r="AN1" s="493"/>
      <c r="AO1" s="494"/>
      <c r="AP1" s="494"/>
      <c r="AQ1" s="494"/>
      <c r="AR1" s="494"/>
      <c r="AS1" s="494"/>
      <c r="AT1" s="494"/>
      <c r="AU1" s="494"/>
      <c r="AV1" s="494"/>
      <c r="AW1" s="494"/>
      <c r="AX1" s="494"/>
      <c r="AY1" s="494"/>
      <c r="AZ1" s="494"/>
      <c r="BA1" s="494"/>
      <c r="BB1" s="494"/>
      <c r="BC1" s="494"/>
      <c r="BD1" s="494"/>
      <c r="BE1" s="494"/>
      <c r="BF1" s="494"/>
      <c r="BG1" s="494"/>
      <c r="BH1" s="494"/>
      <c r="BI1" s="494"/>
      <c r="BJ1" s="494"/>
      <c r="BK1" s="494"/>
      <c r="BL1" s="494"/>
      <c r="BM1" s="494"/>
      <c r="BN1" s="494"/>
      <c r="BO1" s="494"/>
      <c r="BP1" s="494"/>
      <c r="BQ1" s="494"/>
      <c r="BR1" s="494"/>
      <c r="BS1" s="494"/>
      <c r="BT1" s="495"/>
      <c r="BU1" s="506" t="s">
        <v>37</v>
      </c>
      <c r="BV1" s="506" t="s">
        <v>43</v>
      </c>
    </row>
    <row r="2" spans="1:74" ht="19.5" customHeight="1">
      <c r="A2" s="497"/>
      <c r="B2" s="499"/>
      <c r="C2" s="480" t="s">
        <v>61</v>
      </c>
      <c r="D2" s="481"/>
      <c r="E2" s="481"/>
      <c r="F2" s="481"/>
      <c r="G2" s="482"/>
      <c r="H2" s="480" t="s">
        <v>62</v>
      </c>
      <c r="I2" s="481"/>
      <c r="J2" s="481"/>
      <c r="K2" s="481"/>
      <c r="L2" s="482"/>
      <c r="M2" s="480" t="s">
        <v>137</v>
      </c>
      <c r="N2" s="481"/>
      <c r="O2" s="481"/>
      <c r="P2" s="481"/>
      <c r="Q2" s="482"/>
      <c r="R2" s="480" t="s">
        <v>138</v>
      </c>
      <c r="S2" s="481"/>
      <c r="T2" s="481"/>
      <c r="U2" s="481"/>
      <c r="V2" s="482"/>
      <c r="W2" s="480" t="s">
        <v>136</v>
      </c>
      <c r="X2" s="481"/>
      <c r="Y2" s="481"/>
      <c r="Z2" s="481"/>
      <c r="AA2" s="482"/>
      <c r="AB2" s="480" t="s">
        <v>69</v>
      </c>
      <c r="AC2" s="481"/>
      <c r="AD2" s="481"/>
      <c r="AE2" s="481"/>
      <c r="AF2" s="482"/>
      <c r="AG2" s="486" t="s">
        <v>59</v>
      </c>
      <c r="AH2" s="486" t="s">
        <v>140</v>
      </c>
      <c r="AI2" s="486" t="s">
        <v>139</v>
      </c>
      <c r="AJ2" s="490" t="s">
        <v>42</v>
      </c>
      <c r="AK2" s="490" t="s">
        <v>30</v>
      </c>
      <c r="AL2" s="480" t="s">
        <v>61</v>
      </c>
      <c r="AM2" s="481"/>
      <c r="AN2" s="481"/>
      <c r="AO2" s="481"/>
      <c r="AP2" s="482"/>
      <c r="AQ2" s="480" t="s">
        <v>62</v>
      </c>
      <c r="AR2" s="481"/>
      <c r="AS2" s="481"/>
      <c r="AT2" s="481"/>
      <c r="AU2" s="482"/>
      <c r="AV2" s="480" t="s">
        <v>137</v>
      </c>
      <c r="AW2" s="481"/>
      <c r="AX2" s="481"/>
      <c r="AY2" s="481"/>
      <c r="AZ2" s="482"/>
      <c r="BA2" s="500" t="s">
        <v>138</v>
      </c>
      <c r="BB2" s="501"/>
      <c r="BC2" s="501"/>
      <c r="BD2" s="501"/>
      <c r="BE2" s="502"/>
      <c r="BF2" s="480" t="s">
        <v>136</v>
      </c>
      <c r="BG2" s="481"/>
      <c r="BH2" s="481"/>
      <c r="BI2" s="481"/>
      <c r="BJ2" s="482"/>
      <c r="BK2" s="480" t="s">
        <v>69</v>
      </c>
      <c r="BL2" s="481"/>
      <c r="BM2" s="481"/>
      <c r="BN2" s="481"/>
      <c r="BO2" s="482"/>
      <c r="BP2" s="486" t="s">
        <v>59</v>
      </c>
      <c r="BQ2" s="486" t="s">
        <v>140</v>
      </c>
      <c r="BR2" s="486" t="s">
        <v>139</v>
      </c>
      <c r="BS2" s="490" t="s">
        <v>42</v>
      </c>
      <c r="BT2" s="478" t="s">
        <v>30</v>
      </c>
      <c r="BU2" s="507"/>
      <c r="BV2" s="507"/>
    </row>
    <row r="3" spans="1:74" ht="81" customHeight="1" thickBot="1">
      <c r="A3" s="497"/>
      <c r="B3" s="499"/>
      <c r="C3" s="483"/>
      <c r="D3" s="489"/>
      <c r="E3" s="489"/>
      <c r="F3" s="489"/>
      <c r="G3" s="485"/>
      <c r="H3" s="483"/>
      <c r="I3" s="489"/>
      <c r="J3" s="489"/>
      <c r="K3" s="489"/>
      <c r="L3" s="485"/>
      <c r="M3" s="483"/>
      <c r="N3" s="489"/>
      <c r="O3" s="489"/>
      <c r="P3" s="489"/>
      <c r="Q3" s="485"/>
      <c r="R3" s="483"/>
      <c r="S3" s="489"/>
      <c r="T3" s="489"/>
      <c r="U3" s="489"/>
      <c r="V3" s="485"/>
      <c r="W3" s="483"/>
      <c r="X3" s="489"/>
      <c r="Y3" s="489"/>
      <c r="Z3" s="489"/>
      <c r="AA3" s="485"/>
      <c r="AB3" s="483"/>
      <c r="AC3" s="489"/>
      <c r="AD3" s="489"/>
      <c r="AE3" s="489"/>
      <c r="AF3" s="485"/>
      <c r="AG3" s="488"/>
      <c r="AH3" s="488"/>
      <c r="AI3" s="488"/>
      <c r="AJ3" s="491"/>
      <c r="AK3" s="491"/>
      <c r="AL3" s="483"/>
      <c r="AM3" s="489"/>
      <c r="AN3" s="489"/>
      <c r="AO3" s="489"/>
      <c r="AP3" s="485"/>
      <c r="AQ3" s="483"/>
      <c r="AR3" s="489"/>
      <c r="AS3" s="489"/>
      <c r="AT3" s="489"/>
      <c r="AU3" s="485"/>
      <c r="AV3" s="483"/>
      <c r="AW3" s="489"/>
      <c r="AX3" s="489"/>
      <c r="AY3" s="489"/>
      <c r="AZ3" s="485"/>
      <c r="BA3" s="503"/>
      <c r="BB3" s="504"/>
      <c r="BC3" s="504"/>
      <c r="BD3" s="504"/>
      <c r="BE3" s="505"/>
      <c r="BF3" s="483"/>
      <c r="BG3" s="489"/>
      <c r="BH3" s="489"/>
      <c r="BI3" s="489"/>
      <c r="BJ3" s="485"/>
      <c r="BK3" s="483"/>
      <c r="BL3" s="489"/>
      <c r="BM3" s="489"/>
      <c r="BN3" s="489"/>
      <c r="BO3" s="485"/>
      <c r="BP3" s="488"/>
      <c r="BQ3" s="488"/>
      <c r="BR3" s="488"/>
      <c r="BS3" s="491"/>
      <c r="BT3" s="479"/>
      <c r="BU3" s="507"/>
      <c r="BV3" s="507"/>
    </row>
    <row r="4" spans="1:74" ht="15" customHeight="1">
      <c r="A4" s="68">
        <v>1</v>
      </c>
      <c r="B4" s="171" t="s">
        <v>66</v>
      </c>
      <c r="C4" s="39">
        <v>113</v>
      </c>
      <c r="D4" s="35">
        <v>101</v>
      </c>
      <c r="E4" s="35">
        <v>95</v>
      </c>
      <c r="F4" s="41">
        <v>90</v>
      </c>
      <c r="G4" s="69">
        <f aca="true" t="shared" si="0" ref="G4:G30">F4+E4+D4+C4</f>
        <v>399</v>
      </c>
      <c r="H4" s="39">
        <v>137</v>
      </c>
      <c r="I4" s="35">
        <v>130</v>
      </c>
      <c r="J4" s="35">
        <v>109</v>
      </c>
      <c r="K4" s="41">
        <v>50</v>
      </c>
      <c r="L4" s="177">
        <f aca="true" t="shared" si="1" ref="L4:L30">K4+J4+I4+H4</f>
        <v>426</v>
      </c>
      <c r="M4" s="241">
        <v>105</v>
      </c>
      <c r="N4" s="242">
        <v>95</v>
      </c>
      <c r="O4" s="242">
        <v>92</v>
      </c>
      <c r="P4" s="244">
        <v>60</v>
      </c>
      <c r="Q4" s="177">
        <f aca="true" t="shared" si="2" ref="Q4:Q45">P4+O4+N4+M4</f>
        <v>352</v>
      </c>
      <c r="R4" s="241">
        <v>109</v>
      </c>
      <c r="S4" s="242">
        <v>106</v>
      </c>
      <c r="T4" s="242">
        <v>69</v>
      </c>
      <c r="U4" s="244">
        <v>61</v>
      </c>
      <c r="V4" s="31">
        <f aca="true" t="shared" si="3" ref="V4:V45">U4+T4+S4+R4</f>
        <v>345</v>
      </c>
      <c r="W4" s="360">
        <v>90</v>
      </c>
      <c r="X4" s="361">
        <v>81</v>
      </c>
      <c r="Y4" s="361">
        <v>75</v>
      </c>
      <c r="Z4" s="362">
        <v>65</v>
      </c>
      <c r="AA4" s="88">
        <f aca="true" t="shared" si="4" ref="AA4:AA44">Z4+Y4+X4+W4</f>
        <v>311</v>
      </c>
      <c r="AB4" s="363">
        <v>108</v>
      </c>
      <c r="AC4" s="361">
        <v>106</v>
      </c>
      <c r="AD4" s="361">
        <v>91</v>
      </c>
      <c r="AE4" s="362"/>
      <c r="AF4" s="88">
        <f aca="true" t="shared" si="5" ref="AF4:AF44">AE4+AD4+AC4+AB4</f>
        <v>305</v>
      </c>
      <c r="AG4" s="177">
        <v>420</v>
      </c>
      <c r="AH4" s="364">
        <v>180</v>
      </c>
      <c r="AI4" s="365">
        <v>90</v>
      </c>
      <c r="AJ4" s="366">
        <f aca="true" t="shared" si="6" ref="AJ4:AJ45">AI4+AH4+AG4+AF4+AA4+V4+Q4+L4+G4</f>
        <v>2828</v>
      </c>
      <c r="AK4" s="213">
        <v>4</v>
      </c>
      <c r="AL4" s="40">
        <v>116</v>
      </c>
      <c r="AM4" s="35">
        <v>111</v>
      </c>
      <c r="AN4" s="35">
        <v>93</v>
      </c>
      <c r="AO4" s="38">
        <v>87</v>
      </c>
      <c r="AP4" s="177">
        <f aca="true" t="shared" si="7" ref="AP4:AP30">AO4+AN4+AM4+AL4</f>
        <v>407</v>
      </c>
      <c r="AQ4" s="39">
        <v>107</v>
      </c>
      <c r="AR4" s="35">
        <v>106</v>
      </c>
      <c r="AS4" s="35">
        <v>98</v>
      </c>
      <c r="AT4" s="38">
        <v>77</v>
      </c>
      <c r="AU4" s="177">
        <f aca="true" t="shared" si="8" ref="AU4:AU30">AT4+AS4+AR4+AQ4</f>
        <v>388</v>
      </c>
      <c r="AV4" s="241">
        <v>146</v>
      </c>
      <c r="AW4" s="242">
        <v>120</v>
      </c>
      <c r="AX4" s="242">
        <v>109</v>
      </c>
      <c r="AY4" s="244">
        <v>98</v>
      </c>
      <c r="AZ4" s="177">
        <f aca="true" t="shared" si="9" ref="AZ4:AZ45">AY4+AX4+AW4+AV4</f>
        <v>473</v>
      </c>
      <c r="BA4" s="241">
        <v>137</v>
      </c>
      <c r="BB4" s="242">
        <v>130</v>
      </c>
      <c r="BC4" s="242">
        <v>122</v>
      </c>
      <c r="BD4" s="244">
        <v>118</v>
      </c>
      <c r="BE4" s="31">
        <f aca="true" t="shared" si="10" ref="BE4:BE45">BD4+BC4+BB4+BA4</f>
        <v>507</v>
      </c>
      <c r="BF4" s="363">
        <v>143</v>
      </c>
      <c r="BG4" s="361">
        <v>124</v>
      </c>
      <c r="BH4" s="361">
        <v>113</v>
      </c>
      <c r="BI4" s="362">
        <v>96</v>
      </c>
      <c r="BJ4" s="116">
        <f aca="true" t="shared" si="11" ref="BJ4:BJ45">BI4+BH4+BG4+BF4</f>
        <v>476</v>
      </c>
      <c r="BK4" s="367">
        <v>150</v>
      </c>
      <c r="BL4" s="368">
        <v>130</v>
      </c>
      <c r="BM4" s="368">
        <v>122</v>
      </c>
      <c r="BN4" s="369">
        <v>112</v>
      </c>
      <c r="BO4" s="56">
        <f aca="true" t="shared" si="12" ref="BO4:BO45">BN4+BM4+BL4+BK4</f>
        <v>514</v>
      </c>
      <c r="BP4" s="370">
        <v>450</v>
      </c>
      <c r="BQ4" s="364">
        <v>180</v>
      </c>
      <c r="BR4" s="365">
        <v>90</v>
      </c>
      <c r="BS4" s="214">
        <f aca="true" t="shared" si="13" ref="BS4:BS45">BR4+BQ4+BP4+BO4+BJ4+BE4+AZ4+AU4+AP4</f>
        <v>3485</v>
      </c>
      <c r="BT4" s="213">
        <v>1</v>
      </c>
      <c r="BU4" s="182">
        <f aca="true" t="shared" si="14" ref="BU4:BU45">BS4+AJ4</f>
        <v>6313</v>
      </c>
      <c r="BV4" s="31">
        <v>1</v>
      </c>
    </row>
    <row r="5" spans="1:74" ht="15" customHeight="1">
      <c r="A5" s="73">
        <v>2</v>
      </c>
      <c r="B5" s="74" t="s">
        <v>13</v>
      </c>
      <c r="C5" s="13">
        <v>130</v>
      </c>
      <c r="D5" s="7">
        <v>112</v>
      </c>
      <c r="E5" s="7">
        <v>108</v>
      </c>
      <c r="F5" s="14">
        <v>105</v>
      </c>
      <c r="G5" s="75">
        <f t="shared" si="0"/>
        <v>455</v>
      </c>
      <c r="H5" s="13">
        <v>134</v>
      </c>
      <c r="I5" s="7">
        <v>120</v>
      </c>
      <c r="J5" s="7">
        <v>81</v>
      </c>
      <c r="K5" s="14">
        <v>58</v>
      </c>
      <c r="L5" s="178">
        <f t="shared" si="1"/>
        <v>393</v>
      </c>
      <c r="M5" s="243">
        <v>137</v>
      </c>
      <c r="N5" s="240">
        <v>103</v>
      </c>
      <c r="O5" s="240">
        <v>59</v>
      </c>
      <c r="P5" s="8">
        <v>57</v>
      </c>
      <c r="Q5" s="178">
        <f t="shared" si="2"/>
        <v>356</v>
      </c>
      <c r="R5" s="243">
        <v>130</v>
      </c>
      <c r="S5" s="240">
        <v>115</v>
      </c>
      <c r="T5" s="240">
        <v>110</v>
      </c>
      <c r="U5" s="110">
        <v>98</v>
      </c>
      <c r="V5" s="32">
        <f t="shared" si="3"/>
        <v>453</v>
      </c>
      <c r="W5" s="185">
        <v>124</v>
      </c>
      <c r="X5" s="37">
        <v>105</v>
      </c>
      <c r="Y5" s="37">
        <v>96</v>
      </c>
      <c r="Z5" s="186">
        <v>77</v>
      </c>
      <c r="AA5" s="95">
        <f t="shared" si="4"/>
        <v>402</v>
      </c>
      <c r="AB5" s="36">
        <v>134</v>
      </c>
      <c r="AC5" s="37">
        <v>116</v>
      </c>
      <c r="AD5" s="37">
        <v>98</v>
      </c>
      <c r="AE5" s="186">
        <v>90</v>
      </c>
      <c r="AF5" s="95">
        <f t="shared" si="5"/>
        <v>438</v>
      </c>
      <c r="AG5" s="178">
        <v>330</v>
      </c>
      <c r="AH5" s="286">
        <v>135</v>
      </c>
      <c r="AI5" s="371">
        <v>115</v>
      </c>
      <c r="AJ5" s="372">
        <f t="shared" si="6"/>
        <v>3077</v>
      </c>
      <c r="AK5" s="75">
        <v>1</v>
      </c>
      <c r="AL5" s="21">
        <v>108</v>
      </c>
      <c r="AM5" s="7">
        <v>101</v>
      </c>
      <c r="AN5" s="7">
        <v>92</v>
      </c>
      <c r="AO5" s="8">
        <v>80</v>
      </c>
      <c r="AP5" s="178">
        <f t="shared" si="7"/>
        <v>381</v>
      </c>
      <c r="AQ5" s="13">
        <v>113</v>
      </c>
      <c r="AR5" s="7">
        <v>74</v>
      </c>
      <c r="AS5" s="7">
        <v>70</v>
      </c>
      <c r="AT5" s="8">
        <v>37</v>
      </c>
      <c r="AU5" s="178">
        <f t="shared" si="8"/>
        <v>294</v>
      </c>
      <c r="AV5" s="243">
        <v>132</v>
      </c>
      <c r="AW5" s="240">
        <v>109</v>
      </c>
      <c r="AX5" s="240">
        <v>100</v>
      </c>
      <c r="AY5" s="110">
        <v>78</v>
      </c>
      <c r="AZ5" s="178">
        <f t="shared" si="9"/>
        <v>419</v>
      </c>
      <c r="BA5" s="243">
        <v>126</v>
      </c>
      <c r="BB5" s="240">
        <v>124</v>
      </c>
      <c r="BC5" s="240">
        <v>106</v>
      </c>
      <c r="BD5" s="110">
        <v>101</v>
      </c>
      <c r="BE5" s="32">
        <f t="shared" si="10"/>
        <v>457</v>
      </c>
      <c r="BF5" s="36">
        <v>146</v>
      </c>
      <c r="BG5" s="37">
        <v>128</v>
      </c>
      <c r="BH5" s="37">
        <v>111</v>
      </c>
      <c r="BI5" s="186">
        <v>102</v>
      </c>
      <c r="BJ5" s="119">
        <f t="shared" si="11"/>
        <v>487</v>
      </c>
      <c r="BK5" s="373">
        <v>143</v>
      </c>
      <c r="BL5" s="374">
        <v>128</v>
      </c>
      <c r="BM5" s="374">
        <v>113</v>
      </c>
      <c r="BN5" s="375">
        <v>100</v>
      </c>
      <c r="BO5" s="57">
        <f t="shared" si="12"/>
        <v>484</v>
      </c>
      <c r="BP5" s="285">
        <v>360</v>
      </c>
      <c r="BQ5" s="286">
        <v>135</v>
      </c>
      <c r="BR5" s="371">
        <v>115</v>
      </c>
      <c r="BS5" s="223">
        <f t="shared" si="13"/>
        <v>3132</v>
      </c>
      <c r="BT5" s="220">
        <v>4</v>
      </c>
      <c r="BU5" s="183">
        <f t="shared" si="14"/>
        <v>6209</v>
      </c>
      <c r="BV5" s="32">
        <v>2</v>
      </c>
    </row>
    <row r="6" spans="1:213" ht="15" customHeight="1">
      <c r="A6" s="96">
        <v>3</v>
      </c>
      <c r="B6" s="74" t="s">
        <v>15</v>
      </c>
      <c r="C6" s="13">
        <v>109</v>
      </c>
      <c r="D6" s="7">
        <v>100</v>
      </c>
      <c r="E6" s="7">
        <v>84</v>
      </c>
      <c r="F6" s="14">
        <v>50</v>
      </c>
      <c r="G6" s="75">
        <f t="shared" si="0"/>
        <v>343</v>
      </c>
      <c r="H6" s="13">
        <v>112</v>
      </c>
      <c r="I6" s="7">
        <v>94</v>
      </c>
      <c r="J6" s="7">
        <v>83</v>
      </c>
      <c r="K6" s="14">
        <v>76</v>
      </c>
      <c r="L6" s="178">
        <f t="shared" si="1"/>
        <v>365</v>
      </c>
      <c r="M6" s="243">
        <v>143</v>
      </c>
      <c r="N6" s="240">
        <v>114</v>
      </c>
      <c r="O6" s="240">
        <v>104</v>
      </c>
      <c r="P6" s="110">
        <v>102</v>
      </c>
      <c r="Q6" s="178">
        <f t="shared" si="2"/>
        <v>463</v>
      </c>
      <c r="R6" s="243">
        <v>140</v>
      </c>
      <c r="S6" s="240">
        <v>102</v>
      </c>
      <c r="T6" s="240">
        <v>87</v>
      </c>
      <c r="U6" s="110">
        <v>74</v>
      </c>
      <c r="V6" s="32">
        <f t="shared" si="3"/>
        <v>403</v>
      </c>
      <c r="W6" s="185">
        <v>134</v>
      </c>
      <c r="X6" s="37">
        <v>130</v>
      </c>
      <c r="Y6" s="37">
        <v>95</v>
      </c>
      <c r="Z6" s="186">
        <v>54</v>
      </c>
      <c r="AA6" s="95">
        <f t="shared" si="4"/>
        <v>413</v>
      </c>
      <c r="AB6" s="36">
        <v>128</v>
      </c>
      <c r="AC6" s="37">
        <v>104</v>
      </c>
      <c r="AD6" s="37">
        <v>87</v>
      </c>
      <c r="AE6" s="186"/>
      <c r="AF6" s="95">
        <f t="shared" si="5"/>
        <v>319</v>
      </c>
      <c r="AG6" s="178">
        <v>360</v>
      </c>
      <c r="AH6" s="286">
        <v>225</v>
      </c>
      <c r="AI6" s="371">
        <v>100</v>
      </c>
      <c r="AJ6" s="372">
        <f t="shared" si="6"/>
        <v>2991</v>
      </c>
      <c r="AK6" s="220">
        <v>2</v>
      </c>
      <c r="AL6" s="21">
        <v>128</v>
      </c>
      <c r="AM6" s="7">
        <v>105</v>
      </c>
      <c r="AN6" s="7">
        <v>61</v>
      </c>
      <c r="AO6" s="8">
        <v>52</v>
      </c>
      <c r="AP6" s="178">
        <f t="shared" si="7"/>
        <v>346</v>
      </c>
      <c r="AQ6" s="13">
        <v>150</v>
      </c>
      <c r="AR6" s="7">
        <v>84</v>
      </c>
      <c r="AS6" s="7">
        <v>82</v>
      </c>
      <c r="AT6" s="8">
        <v>73</v>
      </c>
      <c r="AU6" s="178">
        <f t="shared" si="8"/>
        <v>389</v>
      </c>
      <c r="AV6" s="243">
        <v>143</v>
      </c>
      <c r="AW6" s="240">
        <v>113</v>
      </c>
      <c r="AX6" s="240">
        <v>106</v>
      </c>
      <c r="AY6" s="110">
        <v>72</v>
      </c>
      <c r="AZ6" s="178">
        <f t="shared" si="9"/>
        <v>434</v>
      </c>
      <c r="BA6" s="243">
        <v>146</v>
      </c>
      <c r="BB6" s="240">
        <v>143</v>
      </c>
      <c r="BC6" s="240">
        <v>108</v>
      </c>
      <c r="BD6" s="110">
        <v>95</v>
      </c>
      <c r="BE6" s="32">
        <f t="shared" si="10"/>
        <v>492</v>
      </c>
      <c r="BF6" s="36">
        <v>134</v>
      </c>
      <c r="BG6" s="37">
        <v>120</v>
      </c>
      <c r="BH6" s="37">
        <v>105</v>
      </c>
      <c r="BI6" s="186">
        <v>84</v>
      </c>
      <c r="BJ6" s="119">
        <f t="shared" si="11"/>
        <v>443</v>
      </c>
      <c r="BK6" s="373">
        <v>140</v>
      </c>
      <c r="BL6" s="374">
        <v>107</v>
      </c>
      <c r="BM6" s="374">
        <v>95</v>
      </c>
      <c r="BN6" s="375">
        <v>87</v>
      </c>
      <c r="BO6" s="57">
        <f t="shared" si="12"/>
        <v>429</v>
      </c>
      <c r="BP6" s="285">
        <v>330</v>
      </c>
      <c r="BQ6" s="286">
        <v>225</v>
      </c>
      <c r="BR6" s="371">
        <v>100</v>
      </c>
      <c r="BS6" s="223">
        <f t="shared" si="13"/>
        <v>3188</v>
      </c>
      <c r="BT6" s="220">
        <v>3</v>
      </c>
      <c r="BU6" s="183">
        <f t="shared" si="14"/>
        <v>6179</v>
      </c>
      <c r="BV6" s="32">
        <v>3</v>
      </c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</row>
    <row r="7" spans="1:213" ht="15" customHeight="1">
      <c r="A7" s="73">
        <v>4</v>
      </c>
      <c r="B7" s="74" t="s">
        <v>2</v>
      </c>
      <c r="C7" s="13">
        <v>93</v>
      </c>
      <c r="D7" s="7">
        <v>85</v>
      </c>
      <c r="E7" s="7">
        <v>67</v>
      </c>
      <c r="F7" s="14">
        <v>56</v>
      </c>
      <c r="G7" s="75">
        <f t="shared" si="0"/>
        <v>301</v>
      </c>
      <c r="H7" s="13">
        <v>146</v>
      </c>
      <c r="I7" s="7">
        <v>116</v>
      </c>
      <c r="J7" s="7">
        <v>111</v>
      </c>
      <c r="K7" s="14">
        <v>98</v>
      </c>
      <c r="L7" s="178">
        <f t="shared" si="1"/>
        <v>471</v>
      </c>
      <c r="M7" s="243">
        <v>128</v>
      </c>
      <c r="N7" s="240">
        <v>99</v>
      </c>
      <c r="O7" s="240">
        <v>97</v>
      </c>
      <c r="P7" s="8">
        <v>93</v>
      </c>
      <c r="Q7" s="178">
        <f t="shared" si="2"/>
        <v>417</v>
      </c>
      <c r="R7" s="243">
        <v>124</v>
      </c>
      <c r="S7" s="240">
        <v>111</v>
      </c>
      <c r="T7" s="240">
        <v>107</v>
      </c>
      <c r="U7" s="110">
        <v>79</v>
      </c>
      <c r="V7" s="32">
        <f t="shared" si="3"/>
        <v>421</v>
      </c>
      <c r="W7" s="185">
        <v>115</v>
      </c>
      <c r="X7" s="37">
        <v>107</v>
      </c>
      <c r="Y7" s="37">
        <v>82</v>
      </c>
      <c r="Z7" s="186">
        <v>58</v>
      </c>
      <c r="AA7" s="95">
        <f t="shared" si="4"/>
        <v>362</v>
      </c>
      <c r="AB7" s="36">
        <v>105</v>
      </c>
      <c r="AC7" s="37">
        <v>95</v>
      </c>
      <c r="AD7" s="37">
        <v>79</v>
      </c>
      <c r="AE7" s="186"/>
      <c r="AF7" s="95">
        <f t="shared" si="5"/>
        <v>279</v>
      </c>
      <c r="AG7" s="178">
        <v>110</v>
      </c>
      <c r="AH7" s="286">
        <v>210</v>
      </c>
      <c r="AI7" s="371">
        <v>135</v>
      </c>
      <c r="AJ7" s="372">
        <f t="shared" si="6"/>
        <v>2706</v>
      </c>
      <c r="AK7" s="220">
        <v>8</v>
      </c>
      <c r="AL7" s="21">
        <v>150</v>
      </c>
      <c r="AM7" s="7">
        <v>146</v>
      </c>
      <c r="AN7" s="7">
        <v>137</v>
      </c>
      <c r="AO7" s="8">
        <v>113</v>
      </c>
      <c r="AP7" s="178">
        <f t="shared" si="7"/>
        <v>546</v>
      </c>
      <c r="AQ7" s="13">
        <v>137</v>
      </c>
      <c r="AR7" s="7">
        <v>134</v>
      </c>
      <c r="AS7" s="7">
        <v>118</v>
      </c>
      <c r="AT7" s="8">
        <v>71</v>
      </c>
      <c r="AU7" s="178">
        <f t="shared" si="8"/>
        <v>460</v>
      </c>
      <c r="AV7" s="243">
        <v>130</v>
      </c>
      <c r="AW7" s="240">
        <v>102</v>
      </c>
      <c r="AX7" s="240">
        <v>96</v>
      </c>
      <c r="AY7" s="110">
        <v>88</v>
      </c>
      <c r="AZ7" s="178">
        <f t="shared" si="9"/>
        <v>416</v>
      </c>
      <c r="BA7" s="243">
        <v>140</v>
      </c>
      <c r="BB7" s="240">
        <v>112</v>
      </c>
      <c r="BC7" s="240">
        <v>107</v>
      </c>
      <c r="BD7" s="110">
        <v>100</v>
      </c>
      <c r="BE7" s="32">
        <f t="shared" si="10"/>
        <v>459</v>
      </c>
      <c r="BF7" s="36">
        <v>140</v>
      </c>
      <c r="BG7" s="37">
        <v>132</v>
      </c>
      <c r="BH7" s="37">
        <v>106</v>
      </c>
      <c r="BI7" s="186">
        <v>45</v>
      </c>
      <c r="BJ7" s="119">
        <f t="shared" si="11"/>
        <v>423</v>
      </c>
      <c r="BK7" s="373">
        <v>137</v>
      </c>
      <c r="BL7" s="374">
        <v>120</v>
      </c>
      <c r="BM7" s="374">
        <v>89</v>
      </c>
      <c r="BN7" s="375"/>
      <c r="BO7" s="57">
        <f t="shared" si="12"/>
        <v>346</v>
      </c>
      <c r="BP7" s="285">
        <v>420</v>
      </c>
      <c r="BQ7" s="286">
        <v>210</v>
      </c>
      <c r="BR7" s="371">
        <v>135</v>
      </c>
      <c r="BS7" s="223">
        <f t="shared" si="13"/>
        <v>3415</v>
      </c>
      <c r="BT7" s="220">
        <v>2</v>
      </c>
      <c r="BU7" s="183">
        <f t="shared" si="14"/>
        <v>6121</v>
      </c>
      <c r="BV7" s="32">
        <v>4</v>
      </c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</row>
    <row r="8" spans="1:213" ht="15" customHeight="1">
      <c r="A8" s="73">
        <v>5</v>
      </c>
      <c r="B8" s="74" t="s">
        <v>1</v>
      </c>
      <c r="C8" s="13">
        <v>126</v>
      </c>
      <c r="D8" s="7">
        <v>118</v>
      </c>
      <c r="E8" s="7">
        <v>114</v>
      </c>
      <c r="F8" s="14">
        <v>89</v>
      </c>
      <c r="G8" s="75">
        <f t="shared" si="0"/>
        <v>447</v>
      </c>
      <c r="H8" s="13">
        <v>124</v>
      </c>
      <c r="I8" s="7">
        <v>118</v>
      </c>
      <c r="J8" s="7">
        <v>106</v>
      </c>
      <c r="K8" s="14">
        <v>59</v>
      </c>
      <c r="L8" s="178">
        <f t="shared" si="1"/>
        <v>407</v>
      </c>
      <c r="M8" s="243">
        <v>106</v>
      </c>
      <c r="N8" s="240">
        <v>98</v>
      </c>
      <c r="O8" s="240">
        <v>67</v>
      </c>
      <c r="P8" s="110">
        <v>49</v>
      </c>
      <c r="Q8" s="178">
        <f t="shared" si="2"/>
        <v>320</v>
      </c>
      <c r="R8" s="243">
        <v>132</v>
      </c>
      <c r="S8" s="240">
        <v>112</v>
      </c>
      <c r="T8" s="240">
        <v>103</v>
      </c>
      <c r="U8" s="110">
        <v>82</v>
      </c>
      <c r="V8" s="32">
        <f t="shared" si="3"/>
        <v>429</v>
      </c>
      <c r="W8" s="185">
        <v>122</v>
      </c>
      <c r="X8" s="37">
        <v>118</v>
      </c>
      <c r="Y8" s="37">
        <v>109</v>
      </c>
      <c r="Z8" s="186">
        <v>61</v>
      </c>
      <c r="AA8" s="95">
        <f t="shared" si="4"/>
        <v>410</v>
      </c>
      <c r="AB8" s="36">
        <v>143</v>
      </c>
      <c r="AC8" s="37">
        <v>124</v>
      </c>
      <c r="AD8" s="37">
        <v>112</v>
      </c>
      <c r="AE8" s="186"/>
      <c r="AF8" s="95">
        <f t="shared" si="5"/>
        <v>379</v>
      </c>
      <c r="AG8" s="178">
        <v>220</v>
      </c>
      <c r="AH8" s="286">
        <v>195</v>
      </c>
      <c r="AI8" s="371">
        <v>105</v>
      </c>
      <c r="AJ8" s="372">
        <f t="shared" si="6"/>
        <v>2912</v>
      </c>
      <c r="AK8" s="75">
        <v>3</v>
      </c>
      <c r="AL8" s="21">
        <v>140</v>
      </c>
      <c r="AM8" s="7">
        <v>110</v>
      </c>
      <c r="AN8" s="7">
        <v>102</v>
      </c>
      <c r="AO8" s="8">
        <v>89</v>
      </c>
      <c r="AP8" s="178">
        <f t="shared" si="7"/>
        <v>441</v>
      </c>
      <c r="AQ8" s="13">
        <v>143</v>
      </c>
      <c r="AR8" s="7">
        <v>120</v>
      </c>
      <c r="AS8" s="7">
        <v>93</v>
      </c>
      <c r="AT8" s="8">
        <v>56</v>
      </c>
      <c r="AU8" s="178">
        <f t="shared" si="8"/>
        <v>412</v>
      </c>
      <c r="AV8" s="243">
        <v>134</v>
      </c>
      <c r="AW8" s="240">
        <v>110</v>
      </c>
      <c r="AX8" s="240">
        <v>93</v>
      </c>
      <c r="AY8" s="110">
        <v>87</v>
      </c>
      <c r="AZ8" s="178">
        <f t="shared" si="9"/>
        <v>424</v>
      </c>
      <c r="BA8" s="243">
        <v>132</v>
      </c>
      <c r="BB8" s="240">
        <v>110</v>
      </c>
      <c r="BC8" s="240">
        <v>109</v>
      </c>
      <c r="BD8" s="110">
        <v>81</v>
      </c>
      <c r="BE8" s="32">
        <f t="shared" si="10"/>
        <v>432</v>
      </c>
      <c r="BF8" s="36">
        <v>88</v>
      </c>
      <c r="BG8" s="37">
        <v>83</v>
      </c>
      <c r="BH8" s="37">
        <v>76</v>
      </c>
      <c r="BI8" s="186">
        <v>44</v>
      </c>
      <c r="BJ8" s="119">
        <f t="shared" si="11"/>
        <v>291</v>
      </c>
      <c r="BK8" s="373">
        <v>92</v>
      </c>
      <c r="BL8" s="374">
        <v>80</v>
      </c>
      <c r="BM8" s="202"/>
      <c r="BN8" s="200"/>
      <c r="BO8" s="57">
        <f t="shared" si="12"/>
        <v>172</v>
      </c>
      <c r="BP8" s="285">
        <v>290</v>
      </c>
      <c r="BQ8" s="286">
        <v>195</v>
      </c>
      <c r="BR8" s="371">
        <v>105</v>
      </c>
      <c r="BS8" s="223">
        <f t="shared" si="13"/>
        <v>2762</v>
      </c>
      <c r="BT8" s="220">
        <v>7</v>
      </c>
      <c r="BU8" s="183">
        <f t="shared" si="14"/>
        <v>5674</v>
      </c>
      <c r="BV8" s="32">
        <v>5</v>
      </c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</row>
    <row r="9" spans="1:213" ht="15" customHeight="1">
      <c r="A9" s="96">
        <v>6</v>
      </c>
      <c r="B9" s="79" t="s">
        <v>65</v>
      </c>
      <c r="C9" s="13">
        <v>92</v>
      </c>
      <c r="D9" s="7">
        <v>77</v>
      </c>
      <c r="E9" s="7">
        <v>70</v>
      </c>
      <c r="F9" s="14">
        <v>68</v>
      </c>
      <c r="G9" s="75">
        <f t="shared" si="0"/>
        <v>307</v>
      </c>
      <c r="H9" s="13">
        <v>132</v>
      </c>
      <c r="I9" s="7">
        <v>105</v>
      </c>
      <c r="J9" s="7">
        <v>102</v>
      </c>
      <c r="K9" s="14">
        <v>67</v>
      </c>
      <c r="L9" s="178">
        <f t="shared" si="1"/>
        <v>406</v>
      </c>
      <c r="M9" s="243">
        <v>124</v>
      </c>
      <c r="N9" s="240">
        <v>90</v>
      </c>
      <c r="O9" s="240">
        <v>85</v>
      </c>
      <c r="P9" s="8">
        <v>73</v>
      </c>
      <c r="Q9" s="178">
        <f t="shared" si="2"/>
        <v>372</v>
      </c>
      <c r="R9" s="243">
        <v>118</v>
      </c>
      <c r="S9" s="240">
        <v>78</v>
      </c>
      <c r="T9" s="240">
        <v>72</v>
      </c>
      <c r="U9" s="110">
        <v>41</v>
      </c>
      <c r="V9" s="32">
        <f t="shared" si="3"/>
        <v>309</v>
      </c>
      <c r="W9" s="185">
        <v>140</v>
      </c>
      <c r="X9" s="37">
        <v>137</v>
      </c>
      <c r="Y9" s="37">
        <v>78</v>
      </c>
      <c r="Z9" s="186">
        <v>44</v>
      </c>
      <c r="AA9" s="95">
        <f t="shared" si="4"/>
        <v>399</v>
      </c>
      <c r="AB9" s="36">
        <v>140</v>
      </c>
      <c r="AC9" s="37">
        <v>109</v>
      </c>
      <c r="AD9" s="37">
        <v>88</v>
      </c>
      <c r="AE9" s="186"/>
      <c r="AF9" s="95">
        <f t="shared" si="5"/>
        <v>337</v>
      </c>
      <c r="AG9" s="178">
        <v>390</v>
      </c>
      <c r="AH9" s="286">
        <v>110</v>
      </c>
      <c r="AI9" s="371">
        <v>125</v>
      </c>
      <c r="AJ9" s="372">
        <f t="shared" si="6"/>
        <v>2755</v>
      </c>
      <c r="AK9" s="220">
        <v>6</v>
      </c>
      <c r="AL9" s="21">
        <v>107</v>
      </c>
      <c r="AM9" s="7">
        <v>106</v>
      </c>
      <c r="AN9" s="7">
        <v>85</v>
      </c>
      <c r="AO9" s="8">
        <v>81</v>
      </c>
      <c r="AP9" s="178">
        <f t="shared" si="7"/>
        <v>379</v>
      </c>
      <c r="AQ9" s="13">
        <v>130</v>
      </c>
      <c r="AR9" s="7">
        <v>126</v>
      </c>
      <c r="AS9" s="7">
        <v>108</v>
      </c>
      <c r="AT9" s="8">
        <v>91</v>
      </c>
      <c r="AU9" s="178">
        <f t="shared" si="8"/>
        <v>455</v>
      </c>
      <c r="AV9" s="243">
        <v>118</v>
      </c>
      <c r="AW9" s="240">
        <v>99</v>
      </c>
      <c r="AX9" s="240">
        <v>91</v>
      </c>
      <c r="AY9" s="110">
        <v>85</v>
      </c>
      <c r="AZ9" s="178">
        <f t="shared" si="9"/>
        <v>393</v>
      </c>
      <c r="BA9" s="243">
        <v>105</v>
      </c>
      <c r="BB9" s="240">
        <v>97</v>
      </c>
      <c r="BC9" s="240">
        <v>86</v>
      </c>
      <c r="BD9" s="110">
        <v>84</v>
      </c>
      <c r="BE9" s="32">
        <f t="shared" si="10"/>
        <v>372</v>
      </c>
      <c r="BF9" s="36">
        <v>126</v>
      </c>
      <c r="BG9" s="37">
        <v>118</v>
      </c>
      <c r="BH9" s="37">
        <v>116</v>
      </c>
      <c r="BI9" s="186">
        <v>58</v>
      </c>
      <c r="BJ9" s="119">
        <f t="shared" si="11"/>
        <v>418</v>
      </c>
      <c r="BK9" s="373">
        <v>132</v>
      </c>
      <c r="BL9" s="374">
        <v>110</v>
      </c>
      <c r="BM9" s="374">
        <v>79</v>
      </c>
      <c r="BN9" s="375"/>
      <c r="BO9" s="57">
        <f t="shared" si="12"/>
        <v>321</v>
      </c>
      <c r="BP9" s="285">
        <v>310</v>
      </c>
      <c r="BQ9" s="286">
        <v>110</v>
      </c>
      <c r="BR9" s="371">
        <v>125</v>
      </c>
      <c r="BS9" s="223">
        <f t="shared" si="13"/>
        <v>2883</v>
      </c>
      <c r="BT9" s="220">
        <v>6</v>
      </c>
      <c r="BU9" s="183">
        <f t="shared" si="14"/>
        <v>5638</v>
      </c>
      <c r="BV9" s="32">
        <v>6</v>
      </c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</row>
    <row r="10" spans="1:213" ht="15" customHeight="1">
      <c r="A10" s="73">
        <v>7</v>
      </c>
      <c r="B10" s="74" t="s">
        <v>5</v>
      </c>
      <c r="C10" s="13">
        <v>143</v>
      </c>
      <c r="D10" s="7">
        <v>88</v>
      </c>
      <c r="E10" s="7">
        <v>83</v>
      </c>
      <c r="F10" s="14">
        <v>78</v>
      </c>
      <c r="G10" s="75">
        <f t="shared" si="0"/>
        <v>392</v>
      </c>
      <c r="H10" s="13">
        <v>93</v>
      </c>
      <c r="I10" s="7">
        <v>72</v>
      </c>
      <c r="J10" s="7">
        <v>47</v>
      </c>
      <c r="K10" s="14">
        <v>34</v>
      </c>
      <c r="L10" s="178">
        <f t="shared" si="1"/>
        <v>246</v>
      </c>
      <c r="M10" s="243">
        <v>110</v>
      </c>
      <c r="N10" s="240">
        <v>91</v>
      </c>
      <c r="O10" s="240">
        <v>64</v>
      </c>
      <c r="P10" s="110">
        <v>52</v>
      </c>
      <c r="Q10" s="178">
        <f t="shared" si="2"/>
        <v>317</v>
      </c>
      <c r="R10" s="243">
        <v>101</v>
      </c>
      <c r="S10" s="240">
        <v>94</v>
      </c>
      <c r="T10" s="240">
        <v>68</v>
      </c>
      <c r="U10" s="110">
        <v>67</v>
      </c>
      <c r="V10" s="32">
        <f t="shared" si="3"/>
        <v>330</v>
      </c>
      <c r="W10" s="185">
        <v>112</v>
      </c>
      <c r="X10" s="37">
        <v>98</v>
      </c>
      <c r="Y10" s="37">
        <v>79</v>
      </c>
      <c r="Z10" s="186">
        <v>66</v>
      </c>
      <c r="AA10" s="95">
        <f t="shared" si="4"/>
        <v>355</v>
      </c>
      <c r="AB10" s="36">
        <v>115</v>
      </c>
      <c r="AC10" s="37">
        <v>100</v>
      </c>
      <c r="AD10" s="37">
        <v>76</v>
      </c>
      <c r="AE10" s="186"/>
      <c r="AF10" s="95">
        <f t="shared" si="5"/>
        <v>291</v>
      </c>
      <c r="AG10" s="178">
        <v>310</v>
      </c>
      <c r="AH10" s="286">
        <v>125</v>
      </c>
      <c r="AI10" s="371">
        <v>165</v>
      </c>
      <c r="AJ10" s="372">
        <f t="shared" si="6"/>
        <v>2531</v>
      </c>
      <c r="AK10" s="75">
        <v>9</v>
      </c>
      <c r="AL10" s="21">
        <v>112</v>
      </c>
      <c r="AM10" s="7">
        <v>100</v>
      </c>
      <c r="AN10" s="7">
        <v>75</v>
      </c>
      <c r="AO10" s="8">
        <v>72</v>
      </c>
      <c r="AP10" s="178">
        <f t="shared" si="7"/>
        <v>359</v>
      </c>
      <c r="AQ10" s="13">
        <v>124</v>
      </c>
      <c r="AR10" s="7">
        <v>110</v>
      </c>
      <c r="AS10" s="7">
        <v>91</v>
      </c>
      <c r="AT10" s="8">
        <v>81</v>
      </c>
      <c r="AU10" s="178">
        <f t="shared" si="8"/>
        <v>406</v>
      </c>
      <c r="AV10" s="243">
        <v>122</v>
      </c>
      <c r="AW10" s="240">
        <v>114</v>
      </c>
      <c r="AX10" s="240">
        <v>105</v>
      </c>
      <c r="AY10" s="110">
        <v>81</v>
      </c>
      <c r="AZ10" s="178">
        <f t="shared" si="9"/>
        <v>422</v>
      </c>
      <c r="BA10" s="243">
        <v>116</v>
      </c>
      <c r="BB10" s="240">
        <v>115</v>
      </c>
      <c r="BC10" s="240">
        <v>113</v>
      </c>
      <c r="BD10" s="110">
        <v>111</v>
      </c>
      <c r="BE10" s="32">
        <f t="shared" si="10"/>
        <v>455</v>
      </c>
      <c r="BF10" s="36">
        <v>103</v>
      </c>
      <c r="BG10" s="37">
        <v>100</v>
      </c>
      <c r="BH10" s="37">
        <v>94</v>
      </c>
      <c r="BI10" s="186">
        <v>85</v>
      </c>
      <c r="BJ10" s="119">
        <f t="shared" si="11"/>
        <v>382</v>
      </c>
      <c r="BK10" s="373">
        <v>109</v>
      </c>
      <c r="BL10" s="374">
        <v>90</v>
      </c>
      <c r="BM10" s="374">
        <v>86</v>
      </c>
      <c r="BN10" s="375">
        <v>78</v>
      </c>
      <c r="BO10" s="57">
        <f t="shared" si="12"/>
        <v>363</v>
      </c>
      <c r="BP10" s="285">
        <v>220</v>
      </c>
      <c r="BQ10" s="286">
        <v>125</v>
      </c>
      <c r="BR10" s="371">
        <v>165</v>
      </c>
      <c r="BS10" s="223">
        <f t="shared" si="13"/>
        <v>2897</v>
      </c>
      <c r="BT10" s="220">
        <v>5</v>
      </c>
      <c r="BU10" s="183">
        <f t="shared" si="14"/>
        <v>5428</v>
      </c>
      <c r="BV10" s="32">
        <v>7</v>
      </c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</row>
    <row r="11" spans="1:213" ht="15" customHeight="1">
      <c r="A11" s="73">
        <v>8</v>
      </c>
      <c r="B11" s="74" t="s">
        <v>0</v>
      </c>
      <c r="C11" s="13">
        <v>110</v>
      </c>
      <c r="D11" s="7">
        <v>82</v>
      </c>
      <c r="E11" s="7">
        <v>69</v>
      </c>
      <c r="F11" s="14">
        <v>32</v>
      </c>
      <c r="G11" s="75">
        <f t="shared" si="0"/>
        <v>293</v>
      </c>
      <c r="H11" s="13">
        <v>128</v>
      </c>
      <c r="I11" s="7">
        <v>70</v>
      </c>
      <c r="J11" s="7">
        <v>60</v>
      </c>
      <c r="K11" s="14">
        <v>19</v>
      </c>
      <c r="L11" s="178">
        <f t="shared" si="1"/>
        <v>277</v>
      </c>
      <c r="M11" s="243">
        <v>122</v>
      </c>
      <c r="N11" s="240">
        <v>115</v>
      </c>
      <c r="O11" s="240">
        <v>108</v>
      </c>
      <c r="P11" s="110">
        <v>71</v>
      </c>
      <c r="Q11" s="178">
        <f t="shared" si="2"/>
        <v>416</v>
      </c>
      <c r="R11" s="243">
        <v>128</v>
      </c>
      <c r="S11" s="240">
        <v>116</v>
      </c>
      <c r="T11" s="240">
        <v>104</v>
      </c>
      <c r="U11" s="110">
        <v>35</v>
      </c>
      <c r="V11" s="32">
        <f t="shared" si="3"/>
        <v>383</v>
      </c>
      <c r="W11" s="185">
        <v>150</v>
      </c>
      <c r="X11" s="37">
        <v>143</v>
      </c>
      <c r="Y11" s="37">
        <v>114</v>
      </c>
      <c r="Z11" s="186">
        <v>27</v>
      </c>
      <c r="AA11" s="95">
        <f t="shared" si="4"/>
        <v>434</v>
      </c>
      <c r="AB11" s="36">
        <v>150</v>
      </c>
      <c r="AC11" s="37">
        <v>137</v>
      </c>
      <c r="AD11" s="37">
        <v>96</v>
      </c>
      <c r="AE11" s="186"/>
      <c r="AF11" s="95">
        <f t="shared" si="5"/>
        <v>383</v>
      </c>
      <c r="AG11" s="178">
        <v>270</v>
      </c>
      <c r="AH11" s="286">
        <v>165</v>
      </c>
      <c r="AI11" s="371">
        <v>180</v>
      </c>
      <c r="AJ11" s="372">
        <f t="shared" si="6"/>
        <v>2801</v>
      </c>
      <c r="AK11" s="75">
        <v>5</v>
      </c>
      <c r="AL11" s="21">
        <v>114</v>
      </c>
      <c r="AM11" s="7">
        <v>79</v>
      </c>
      <c r="AN11" s="7">
        <v>57</v>
      </c>
      <c r="AO11" s="8">
        <v>56</v>
      </c>
      <c r="AP11" s="178">
        <f t="shared" si="7"/>
        <v>306</v>
      </c>
      <c r="AQ11" s="13">
        <v>112</v>
      </c>
      <c r="AR11" s="7">
        <v>104</v>
      </c>
      <c r="AS11" s="7">
        <v>66</v>
      </c>
      <c r="AT11" s="8">
        <v>63</v>
      </c>
      <c r="AU11" s="178">
        <f t="shared" si="8"/>
        <v>345</v>
      </c>
      <c r="AV11" s="243">
        <v>103</v>
      </c>
      <c r="AW11" s="240">
        <v>94</v>
      </c>
      <c r="AX11" s="240">
        <v>83</v>
      </c>
      <c r="AY11" s="110">
        <v>60</v>
      </c>
      <c r="AZ11" s="178">
        <f t="shared" si="9"/>
        <v>340</v>
      </c>
      <c r="BA11" s="243">
        <v>93</v>
      </c>
      <c r="BB11" s="240">
        <v>92</v>
      </c>
      <c r="BC11" s="240">
        <v>89</v>
      </c>
      <c r="BD11" s="110">
        <v>56</v>
      </c>
      <c r="BE11" s="32">
        <f t="shared" si="10"/>
        <v>330</v>
      </c>
      <c r="BF11" s="36">
        <v>104</v>
      </c>
      <c r="BG11" s="37">
        <v>95</v>
      </c>
      <c r="BH11" s="37">
        <v>77</v>
      </c>
      <c r="BI11" s="186">
        <v>75</v>
      </c>
      <c r="BJ11" s="119">
        <f t="shared" si="11"/>
        <v>351</v>
      </c>
      <c r="BK11" s="373">
        <v>114</v>
      </c>
      <c r="BL11" s="374">
        <v>102</v>
      </c>
      <c r="BM11" s="374">
        <v>98</v>
      </c>
      <c r="BN11" s="375">
        <v>81</v>
      </c>
      <c r="BO11" s="57">
        <f t="shared" si="12"/>
        <v>395</v>
      </c>
      <c r="BP11" s="285">
        <v>150</v>
      </c>
      <c r="BQ11" s="286">
        <v>165</v>
      </c>
      <c r="BR11" s="371">
        <v>180</v>
      </c>
      <c r="BS11" s="223">
        <f t="shared" si="13"/>
        <v>2562</v>
      </c>
      <c r="BT11" s="220">
        <v>10</v>
      </c>
      <c r="BU11" s="183">
        <f t="shared" si="14"/>
        <v>5363</v>
      </c>
      <c r="BV11" s="32">
        <v>8</v>
      </c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</row>
    <row r="12" spans="1:74" ht="15" customHeight="1">
      <c r="A12" s="96">
        <v>9</v>
      </c>
      <c r="B12" s="79" t="s">
        <v>24</v>
      </c>
      <c r="C12" s="13">
        <v>73</v>
      </c>
      <c r="D12" s="7">
        <v>57</v>
      </c>
      <c r="E12" s="7">
        <v>27</v>
      </c>
      <c r="F12" s="14">
        <v>26</v>
      </c>
      <c r="G12" s="75">
        <f t="shared" si="0"/>
        <v>183</v>
      </c>
      <c r="H12" s="13">
        <v>41</v>
      </c>
      <c r="I12" s="7">
        <v>71</v>
      </c>
      <c r="J12" s="7">
        <v>65</v>
      </c>
      <c r="K12" s="14">
        <v>40</v>
      </c>
      <c r="L12" s="178">
        <f t="shared" si="1"/>
        <v>217</v>
      </c>
      <c r="M12" s="243">
        <v>126</v>
      </c>
      <c r="N12" s="240">
        <v>84</v>
      </c>
      <c r="O12" s="240">
        <v>82</v>
      </c>
      <c r="P12" s="110">
        <v>51</v>
      </c>
      <c r="Q12" s="178">
        <f t="shared" si="2"/>
        <v>343</v>
      </c>
      <c r="R12" s="243">
        <v>137</v>
      </c>
      <c r="S12" s="240">
        <v>99</v>
      </c>
      <c r="T12" s="240">
        <v>91</v>
      </c>
      <c r="U12" s="110">
        <v>58</v>
      </c>
      <c r="V12" s="32">
        <f t="shared" si="3"/>
        <v>385</v>
      </c>
      <c r="W12" s="185">
        <v>71</v>
      </c>
      <c r="X12" s="187" t="s">
        <v>146</v>
      </c>
      <c r="Y12" s="37">
        <v>45</v>
      </c>
      <c r="Z12" s="186">
        <v>21</v>
      </c>
      <c r="AA12" s="95">
        <f t="shared" si="4"/>
        <v>171.5</v>
      </c>
      <c r="AB12" s="13"/>
      <c r="AC12" s="107"/>
      <c r="AD12" s="107"/>
      <c r="AE12" s="120"/>
      <c r="AF12" s="95">
        <f t="shared" si="5"/>
        <v>0</v>
      </c>
      <c r="AG12" s="178">
        <v>160</v>
      </c>
      <c r="AH12" s="286">
        <v>155</v>
      </c>
      <c r="AI12" s="371">
        <v>210</v>
      </c>
      <c r="AJ12" s="372">
        <f t="shared" si="6"/>
        <v>1824.5</v>
      </c>
      <c r="AK12" s="220">
        <v>18</v>
      </c>
      <c r="AL12" s="21">
        <v>67</v>
      </c>
      <c r="AM12" s="7">
        <v>120</v>
      </c>
      <c r="AN12" s="161">
        <v>38.5</v>
      </c>
      <c r="AO12" s="8">
        <v>65</v>
      </c>
      <c r="AP12" s="178">
        <f t="shared" si="7"/>
        <v>290.5</v>
      </c>
      <c r="AQ12" s="13">
        <v>116</v>
      </c>
      <c r="AR12" s="7">
        <v>55</v>
      </c>
      <c r="AS12" s="7">
        <v>109</v>
      </c>
      <c r="AT12" s="8">
        <v>48</v>
      </c>
      <c r="AU12" s="178">
        <f t="shared" si="8"/>
        <v>328</v>
      </c>
      <c r="AV12" s="243">
        <v>150</v>
      </c>
      <c r="AW12" s="240">
        <v>124</v>
      </c>
      <c r="AX12" s="240">
        <v>116</v>
      </c>
      <c r="AY12" s="110">
        <v>115</v>
      </c>
      <c r="AZ12" s="178">
        <f t="shared" si="9"/>
        <v>505</v>
      </c>
      <c r="BA12" s="243">
        <v>128</v>
      </c>
      <c r="BB12" s="240">
        <v>120</v>
      </c>
      <c r="BC12" s="240">
        <v>98</v>
      </c>
      <c r="BD12" s="110">
        <v>77</v>
      </c>
      <c r="BE12" s="32">
        <f t="shared" si="10"/>
        <v>423</v>
      </c>
      <c r="BF12" s="36">
        <v>114</v>
      </c>
      <c r="BG12" s="37">
        <v>54</v>
      </c>
      <c r="BH12" s="37">
        <v>49.5</v>
      </c>
      <c r="BI12" s="204" t="s">
        <v>147</v>
      </c>
      <c r="BJ12" s="119">
        <f t="shared" si="11"/>
        <v>262</v>
      </c>
      <c r="BK12" s="373">
        <v>118</v>
      </c>
      <c r="BL12" s="376" t="s">
        <v>150</v>
      </c>
      <c r="BM12" s="374">
        <v>47</v>
      </c>
      <c r="BN12" s="377" t="s">
        <v>149</v>
      </c>
      <c r="BO12" s="57">
        <f t="shared" si="12"/>
        <v>268</v>
      </c>
      <c r="BP12" s="285">
        <v>270</v>
      </c>
      <c r="BQ12" s="286">
        <v>155</v>
      </c>
      <c r="BR12" s="371">
        <v>210</v>
      </c>
      <c r="BS12" s="223">
        <f t="shared" si="13"/>
        <v>2711.5</v>
      </c>
      <c r="BT12" s="220">
        <v>8</v>
      </c>
      <c r="BU12" s="183">
        <f t="shared" si="14"/>
        <v>4536</v>
      </c>
      <c r="BV12" s="32">
        <v>9</v>
      </c>
    </row>
    <row r="13" spans="1:74" ht="15" customHeight="1">
      <c r="A13" s="73">
        <v>10</v>
      </c>
      <c r="B13" s="74" t="s">
        <v>14</v>
      </c>
      <c r="C13" s="13">
        <v>115</v>
      </c>
      <c r="D13" s="7">
        <v>80</v>
      </c>
      <c r="E13" s="7">
        <v>79</v>
      </c>
      <c r="F13" s="14">
        <v>43</v>
      </c>
      <c r="G13" s="75">
        <f t="shared" si="0"/>
        <v>317</v>
      </c>
      <c r="H13" s="13">
        <v>90</v>
      </c>
      <c r="I13" s="7">
        <v>86</v>
      </c>
      <c r="J13" s="7">
        <v>61</v>
      </c>
      <c r="K13" s="14">
        <v>41</v>
      </c>
      <c r="L13" s="178">
        <f t="shared" si="1"/>
        <v>278</v>
      </c>
      <c r="M13" s="243">
        <v>146</v>
      </c>
      <c r="N13" s="240">
        <v>112</v>
      </c>
      <c r="O13" s="240">
        <v>79</v>
      </c>
      <c r="P13" s="110">
        <v>41</v>
      </c>
      <c r="Q13" s="178">
        <f t="shared" si="2"/>
        <v>378</v>
      </c>
      <c r="R13" s="243">
        <v>122</v>
      </c>
      <c r="S13" s="240">
        <v>114</v>
      </c>
      <c r="T13" s="240">
        <v>96</v>
      </c>
      <c r="U13" s="110">
        <v>83</v>
      </c>
      <c r="V13" s="32">
        <f t="shared" si="3"/>
        <v>415</v>
      </c>
      <c r="W13" s="185">
        <v>113</v>
      </c>
      <c r="X13" s="37">
        <v>106</v>
      </c>
      <c r="Y13" s="37">
        <v>72</v>
      </c>
      <c r="Z13" s="186">
        <v>56</v>
      </c>
      <c r="AA13" s="95">
        <f t="shared" si="4"/>
        <v>347</v>
      </c>
      <c r="AB13" s="36">
        <v>99</v>
      </c>
      <c r="AC13" s="37">
        <v>77</v>
      </c>
      <c r="AD13" s="37">
        <v>72</v>
      </c>
      <c r="AE13" s="186"/>
      <c r="AF13" s="95">
        <f t="shared" si="5"/>
        <v>248</v>
      </c>
      <c r="AG13" s="178">
        <v>250</v>
      </c>
      <c r="AH13" s="286">
        <v>145</v>
      </c>
      <c r="AI13" s="371">
        <v>110</v>
      </c>
      <c r="AJ13" s="372">
        <f t="shared" si="6"/>
        <v>2488</v>
      </c>
      <c r="AK13" s="220">
        <v>10</v>
      </c>
      <c r="AL13" s="21">
        <v>84</v>
      </c>
      <c r="AM13" s="7">
        <v>83</v>
      </c>
      <c r="AN13" s="7">
        <v>55</v>
      </c>
      <c r="AO13" s="8">
        <v>39</v>
      </c>
      <c r="AP13" s="178">
        <f t="shared" si="7"/>
        <v>261</v>
      </c>
      <c r="AQ13" s="13">
        <v>86</v>
      </c>
      <c r="AR13" s="7">
        <v>64</v>
      </c>
      <c r="AS13" s="103">
        <v>63</v>
      </c>
      <c r="AT13" s="8">
        <v>54</v>
      </c>
      <c r="AU13" s="178">
        <f t="shared" si="8"/>
        <v>267</v>
      </c>
      <c r="AV13" s="243">
        <v>112</v>
      </c>
      <c r="AW13" s="240">
        <v>101</v>
      </c>
      <c r="AX13" s="240">
        <v>64</v>
      </c>
      <c r="AY13" s="110">
        <v>62</v>
      </c>
      <c r="AZ13" s="178">
        <f t="shared" si="9"/>
        <v>339</v>
      </c>
      <c r="BA13" s="284"/>
      <c r="BB13" s="159"/>
      <c r="BC13" s="159"/>
      <c r="BD13" s="184"/>
      <c r="BE13" s="32">
        <f t="shared" si="10"/>
        <v>0</v>
      </c>
      <c r="BF13" s="36">
        <v>130</v>
      </c>
      <c r="BG13" s="37">
        <v>90</v>
      </c>
      <c r="BH13" s="37">
        <v>80</v>
      </c>
      <c r="BI13" s="186">
        <v>73</v>
      </c>
      <c r="BJ13" s="119">
        <f t="shared" si="11"/>
        <v>373</v>
      </c>
      <c r="BK13" s="373">
        <v>97</v>
      </c>
      <c r="BL13" s="374">
        <v>85</v>
      </c>
      <c r="BM13" s="202"/>
      <c r="BN13" s="200"/>
      <c r="BO13" s="57">
        <f t="shared" si="12"/>
        <v>182</v>
      </c>
      <c r="BP13" s="285">
        <v>180</v>
      </c>
      <c r="BQ13" s="286">
        <v>145</v>
      </c>
      <c r="BR13" s="371">
        <v>110</v>
      </c>
      <c r="BS13" s="223">
        <f t="shared" si="13"/>
        <v>1857</v>
      </c>
      <c r="BT13" s="220">
        <v>15</v>
      </c>
      <c r="BU13" s="183">
        <f t="shared" si="14"/>
        <v>4345</v>
      </c>
      <c r="BV13" s="32">
        <v>10</v>
      </c>
    </row>
    <row r="14" spans="1:74" ht="15" customHeight="1">
      <c r="A14" s="73">
        <v>11</v>
      </c>
      <c r="B14" s="74" t="s">
        <v>23</v>
      </c>
      <c r="C14" s="13">
        <v>75</v>
      </c>
      <c r="D14" s="7">
        <v>72</v>
      </c>
      <c r="E14" s="7">
        <v>64</v>
      </c>
      <c r="F14" s="14">
        <v>24</v>
      </c>
      <c r="G14" s="75">
        <f t="shared" si="0"/>
        <v>235</v>
      </c>
      <c r="H14" s="13">
        <v>57</v>
      </c>
      <c r="I14" s="7">
        <v>38</v>
      </c>
      <c r="J14" s="7">
        <v>17</v>
      </c>
      <c r="K14" s="14"/>
      <c r="L14" s="178">
        <f t="shared" si="1"/>
        <v>112</v>
      </c>
      <c r="M14" s="243">
        <v>130</v>
      </c>
      <c r="N14" s="240">
        <v>70</v>
      </c>
      <c r="O14" s="240">
        <v>45</v>
      </c>
      <c r="P14" s="110">
        <v>39</v>
      </c>
      <c r="Q14" s="178">
        <f t="shared" si="2"/>
        <v>284</v>
      </c>
      <c r="R14" s="243">
        <v>92</v>
      </c>
      <c r="S14" s="240">
        <v>56</v>
      </c>
      <c r="T14" s="240">
        <v>54</v>
      </c>
      <c r="U14" s="110">
        <v>49</v>
      </c>
      <c r="V14" s="32">
        <f t="shared" si="3"/>
        <v>251</v>
      </c>
      <c r="W14" s="185">
        <v>103</v>
      </c>
      <c r="X14" s="37">
        <v>94</v>
      </c>
      <c r="Y14" s="37">
        <v>29</v>
      </c>
      <c r="Z14" s="186"/>
      <c r="AA14" s="95">
        <f t="shared" si="4"/>
        <v>226</v>
      </c>
      <c r="AB14" s="36">
        <v>110</v>
      </c>
      <c r="AC14" s="37">
        <v>85</v>
      </c>
      <c r="AD14" s="37"/>
      <c r="AE14" s="120"/>
      <c r="AF14" s="95">
        <f t="shared" si="5"/>
        <v>195</v>
      </c>
      <c r="AG14" s="178">
        <v>70</v>
      </c>
      <c r="AH14" s="286">
        <v>105</v>
      </c>
      <c r="AI14" s="371">
        <v>225</v>
      </c>
      <c r="AJ14" s="372">
        <f t="shared" si="6"/>
        <v>1703</v>
      </c>
      <c r="AK14" s="75">
        <v>19</v>
      </c>
      <c r="AL14" s="21">
        <v>143</v>
      </c>
      <c r="AM14" s="7">
        <v>100</v>
      </c>
      <c r="AN14" s="7">
        <v>67</v>
      </c>
      <c r="AO14" s="8">
        <v>66</v>
      </c>
      <c r="AP14" s="178">
        <f t="shared" si="7"/>
        <v>376</v>
      </c>
      <c r="AQ14" s="13">
        <v>146</v>
      </c>
      <c r="AR14" s="7">
        <v>85</v>
      </c>
      <c r="AS14" s="7">
        <v>76</v>
      </c>
      <c r="AT14" s="8">
        <v>42</v>
      </c>
      <c r="AU14" s="178">
        <f t="shared" si="8"/>
        <v>349</v>
      </c>
      <c r="AV14" s="243">
        <v>86</v>
      </c>
      <c r="AW14" s="240">
        <v>53</v>
      </c>
      <c r="AX14" s="240">
        <v>51</v>
      </c>
      <c r="AY14" s="110">
        <v>47</v>
      </c>
      <c r="AZ14" s="178">
        <f t="shared" si="9"/>
        <v>237</v>
      </c>
      <c r="BA14" s="243">
        <v>150</v>
      </c>
      <c r="BB14" s="240">
        <v>91</v>
      </c>
      <c r="BC14" s="240">
        <v>65</v>
      </c>
      <c r="BD14" s="110">
        <v>63</v>
      </c>
      <c r="BE14" s="32">
        <f t="shared" si="10"/>
        <v>369</v>
      </c>
      <c r="BF14" s="36">
        <v>137</v>
      </c>
      <c r="BG14" s="37">
        <v>81</v>
      </c>
      <c r="BH14" s="37">
        <v>71</v>
      </c>
      <c r="BI14" s="186"/>
      <c r="BJ14" s="119">
        <f t="shared" si="11"/>
        <v>289</v>
      </c>
      <c r="BK14" s="373">
        <v>134</v>
      </c>
      <c r="BL14" s="374">
        <v>96</v>
      </c>
      <c r="BM14" s="374"/>
      <c r="BN14" s="200"/>
      <c r="BO14" s="57">
        <f t="shared" si="12"/>
        <v>230</v>
      </c>
      <c r="BP14" s="285">
        <v>390</v>
      </c>
      <c r="BQ14" s="286">
        <v>105</v>
      </c>
      <c r="BR14" s="371">
        <v>225</v>
      </c>
      <c r="BS14" s="223">
        <f t="shared" si="13"/>
        <v>2570</v>
      </c>
      <c r="BT14" s="220">
        <v>9</v>
      </c>
      <c r="BU14" s="183">
        <f t="shared" si="14"/>
        <v>4273</v>
      </c>
      <c r="BV14" s="32">
        <v>11</v>
      </c>
    </row>
    <row r="15" spans="1:74" ht="15" customHeight="1">
      <c r="A15" s="96">
        <v>12</v>
      </c>
      <c r="B15" s="74" t="s">
        <v>7</v>
      </c>
      <c r="C15" s="13">
        <v>134</v>
      </c>
      <c r="D15" s="7">
        <v>124</v>
      </c>
      <c r="E15" s="7">
        <v>53</v>
      </c>
      <c r="F15" s="14">
        <v>28</v>
      </c>
      <c r="G15" s="75">
        <f t="shared" si="0"/>
        <v>339</v>
      </c>
      <c r="H15" s="13">
        <v>108</v>
      </c>
      <c r="I15" s="7">
        <v>96</v>
      </c>
      <c r="J15" s="7">
        <v>87</v>
      </c>
      <c r="K15" s="14">
        <v>74</v>
      </c>
      <c r="L15" s="178">
        <f t="shared" si="1"/>
        <v>365</v>
      </c>
      <c r="M15" s="243">
        <v>150</v>
      </c>
      <c r="N15" s="240">
        <v>113</v>
      </c>
      <c r="O15" s="240">
        <v>42</v>
      </c>
      <c r="P15" s="110">
        <v>40</v>
      </c>
      <c r="Q15" s="178">
        <f t="shared" si="2"/>
        <v>345</v>
      </c>
      <c r="R15" s="243">
        <v>126</v>
      </c>
      <c r="S15" s="240">
        <v>93</v>
      </c>
      <c r="T15" s="240">
        <v>53</v>
      </c>
      <c r="U15" s="110">
        <v>48</v>
      </c>
      <c r="V15" s="32">
        <f t="shared" si="3"/>
        <v>320</v>
      </c>
      <c r="W15" s="185">
        <v>84</v>
      </c>
      <c r="X15" s="37">
        <v>59</v>
      </c>
      <c r="Y15" s="37">
        <v>57</v>
      </c>
      <c r="Z15" s="186">
        <v>37</v>
      </c>
      <c r="AA15" s="95">
        <f t="shared" si="4"/>
        <v>237</v>
      </c>
      <c r="AB15" s="36">
        <v>80</v>
      </c>
      <c r="AC15" s="37"/>
      <c r="AD15" s="37"/>
      <c r="AE15" s="186"/>
      <c r="AF15" s="95">
        <f t="shared" si="5"/>
        <v>80</v>
      </c>
      <c r="AG15" s="178">
        <v>290</v>
      </c>
      <c r="AH15" s="234"/>
      <c r="AI15" s="371">
        <v>95</v>
      </c>
      <c r="AJ15" s="372">
        <f t="shared" si="6"/>
        <v>2071</v>
      </c>
      <c r="AK15" s="75">
        <v>13</v>
      </c>
      <c r="AL15" s="21">
        <v>132</v>
      </c>
      <c r="AM15" s="7">
        <v>122</v>
      </c>
      <c r="AN15" s="7">
        <v>95</v>
      </c>
      <c r="AO15" s="8">
        <v>91</v>
      </c>
      <c r="AP15" s="178">
        <f t="shared" si="7"/>
        <v>440</v>
      </c>
      <c r="AQ15" s="13">
        <v>94</v>
      </c>
      <c r="AR15" s="7">
        <v>88</v>
      </c>
      <c r="AS15" s="7">
        <v>87</v>
      </c>
      <c r="AT15" s="8">
        <v>44</v>
      </c>
      <c r="AU15" s="178">
        <f t="shared" si="8"/>
        <v>313</v>
      </c>
      <c r="AV15" s="243">
        <v>137</v>
      </c>
      <c r="AW15" s="240">
        <v>111</v>
      </c>
      <c r="AX15" s="240">
        <v>92</v>
      </c>
      <c r="AY15" s="110">
        <v>49</v>
      </c>
      <c r="AZ15" s="178">
        <f t="shared" si="9"/>
        <v>389</v>
      </c>
      <c r="BA15" s="243">
        <v>104</v>
      </c>
      <c r="BB15" s="240">
        <v>94</v>
      </c>
      <c r="BC15" s="240">
        <v>79</v>
      </c>
      <c r="BD15" s="110">
        <v>53</v>
      </c>
      <c r="BE15" s="32">
        <f t="shared" si="10"/>
        <v>330</v>
      </c>
      <c r="BF15" s="36">
        <v>107</v>
      </c>
      <c r="BG15" s="37">
        <v>97</v>
      </c>
      <c r="BH15" s="37">
        <v>63</v>
      </c>
      <c r="BI15" s="186"/>
      <c r="BJ15" s="119">
        <f t="shared" si="11"/>
        <v>267</v>
      </c>
      <c r="BK15" s="373">
        <v>101</v>
      </c>
      <c r="BL15" s="374">
        <v>99</v>
      </c>
      <c r="BM15" s="374"/>
      <c r="BN15" s="375"/>
      <c r="BO15" s="57">
        <f t="shared" si="12"/>
        <v>200</v>
      </c>
      <c r="BP15" s="178"/>
      <c r="BQ15" s="17"/>
      <c r="BR15" s="371">
        <v>95</v>
      </c>
      <c r="BS15" s="223">
        <f t="shared" si="13"/>
        <v>2034</v>
      </c>
      <c r="BT15" s="220">
        <v>14</v>
      </c>
      <c r="BU15" s="183">
        <f t="shared" si="14"/>
        <v>4105</v>
      </c>
      <c r="BV15" s="32">
        <v>12</v>
      </c>
    </row>
    <row r="16" spans="1:74" ht="15" customHeight="1">
      <c r="A16" s="73">
        <v>13</v>
      </c>
      <c r="B16" s="74" t="s">
        <v>18</v>
      </c>
      <c r="C16" s="13">
        <v>98</v>
      </c>
      <c r="D16" s="7">
        <v>87</v>
      </c>
      <c r="E16" s="7">
        <v>54</v>
      </c>
      <c r="F16" s="14">
        <v>18</v>
      </c>
      <c r="G16" s="75">
        <f t="shared" si="0"/>
        <v>257</v>
      </c>
      <c r="H16" s="13">
        <v>140</v>
      </c>
      <c r="I16" s="7">
        <v>68</v>
      </c>
      <c r="J16" s="7">
        <v>63</v>
      </c>
      <c r="K16" s="14">
        <v>62</v>
      </c>
      <c r="L16" s="178">
        <f t="shared" si="1"/>
        <v>333</v>
      </c>
      <c r="M16" s="243">
        <v>101</v>
      </c>
      <c r="N16" s="240">
        <v>94</v>
      </c>
      <c r="O16" s="240">
        <v>83</v>
      </c>
      <c r="P16" s="8">
        <v>76</v>
      </c>
      <c r="Q16" s="178">
        <f t="shared" si="2"/>
        <v>354</v>
      </c>
      <c r="R16" s="243">
        <v>143</v>
      </c>
      <c r="S16" s="240">
        <v>90</v>
      </c>
      <c r="T16" s="240">
        <v>59</v>
      </c>
      <c r="U16" s="110">
        <v>45</v>
      </c>
      <c r="V16" s="32">
        <f t="shared" si="3"/>
        <v>337</v>
      </c>
      <c r="W16" s="185">
        <v>92</v>
      </c>
      <c r="X16" s="37">
        <v>86</v>
      </c>
      <c r="Y16" s="37">
        <v>51</v>
      </c>
      <c r="Z16" s="186">
        <v>38</v>
      </c>
      <c r="AA16" s="95">
        <f t="shared" si="4"/>
        <v>267</v>
      </c>
      <c r="AB16" s="36">
        <v>118</v>
      </c>
      <c r="AC16" s="37">
        <v>83</v>
      </c>
      <c r="AD16" s="48"/>
      <c r="AE16" s="117"/>
      <c r="AF16" s="95">
        <f t="shared" si="5"/>
        <v>201</v>
      </c>
      <c r="AG16" s="178">
        <v>130</v>
      </c>
      <c r="AH16" s="286">
        <v>95</v>
      </c>
      <c r="AI16" s="371">
        <v>75</v>
      </c>
      <c r="AJ16" s="372">
        <f t="shared" si="6"/>
        <v>2049</v>
      </c>
      <c r="AK16" s="220">
        <v>14</v>
      </c>
      <c r="AL16" s="21">
        <v>88</v>
      </c>
      <c r="AM16" s="7">
        <v>70</v>
      </c>
      <c r="AN16" s="7">
        <v>49</v>
      </c>
      <c r="AO16" s="8">
        <v>41</v>
      </c>
      <c r="AP16" s="178">
        <f t="shared" si="7"/>
        <v>248</v>
      </c>
      <c r="AQ16" s="13">
        <v>98</v>
      </c>
      <c r="AR16" s="7">
        <v>78</v>
      </c>
      <c r="AS16" s="7">
        <v>58</v>
      </c>
      <c r="AT16" s="8">
        <v>40</v>
      </c>
      <c r="AU16" s="178">
        <f t="shared" si="8"/>
        <v>274</v>
      </c>
      <c r="AV16" s="243">
        <v>95</v>
      </c>
      <c r="AW16" s="240">
        <v>79</v>
      </c>
      <c r="AX16" s="240">
        <v>77</v>
      </c>
      <c r="AY16" s="110">
        <v>66</v>
      </c>
      <c r="AZ16" s="178">
        <f t="shared" si="9"/>
        <v>317</v>
      </c>
      <c r="BA16" s="243">
        <v>70</v>
      </c>
      <c r="BB16" s="240">
        <v>64</v>
      </c>
      <c r="BC16" s="240">
        <v>57</v>
      </c>
      <c r="BD16" s="110">
        <v>55</v>
      </c>
      <c r="BE16" s="32">
        <f t="shared" si="10"/>
        <v>246</v>
      </c>
      <c r="BF16" s="36">
        <v>115</v>
      </c>
      <c r="BG16" s="37">
        <v>112</v>
      </c>
      <c r="BH16" s="37">
        <v>65</v>
      </c>
      <c r="BI16" s="186">
        <v>50</v>
      </c>
      <c r="BJ16" s="119">
        <f t="shared" si="11"/>
        <v>342</v>
      </c>
      <c r="BK16" s="373">
        <v>124</v>
      </c>
      <c r="BL16" s="374">
        <v>105</v>
      </c>
      <c r="BM16" s="155"/>
      <c r="BN16" s="194"/>
      <c r="BO16" s="57">
        <f t="shared" si="12"/>
        <v>229</v>
      </c>
      <c r="BP16" s="285">
        <v>210</v>
      </c>
      <c r="BQ16" s="286">
        <v>95</v>
      </c>
      <c r="BR16" s="371">
        <v>75</v>
      </c>
      <c r="BS16" s="223">
        <f t="shared" si="13"/>
        <v>2036</v>
      </c>
      <c r="BT16" s="220">
        <v>13</v>
      </c>
      <c r="BU16" s="183">
        <f t="shared" si="14"/>
        <v>4085</v>
      </c>
      <c r="BV16" s="32">
        <v>13</v>
      </c>
    </row>
    <row r="17" spans="1:74" ht="15" customHeight="1">
      <c r="A17" s="73">
        <v>14</v>
      </c>
      <c r="B17" s="74" t="s">
        <v>3</v>
      </c>
      <c r="C17" s="13">
        <v>94</v>
      </c>
      <c r="D17" s="7">
        <v>55</v>
      </c>
      <c r="E17" s="7">
        <v>31</v>
      </c>
      <c r="F17" s="14">
        <v>25</v>
      </c>
      <c r="G17" s="75">
        <f t="shared" si="0"/>
        <v>205</v>
      </c>
      <c r="H17" s="13">
        <v>114</v>
      </c>
      <c r="I17" s="7">
        <v>103</v>
      </c>
      <c r="J17" s="7">
        <v>88</v>
      </c>
      <c r="K17" s="14">
        <v>66</v>
      </c>
      <c r="L17" s="178">
        <f t="shared" si="1"/>
        <v>371</v>
      </c>
      <c r="M17" s="243">
        <v>111</v>
      </c>
      <c r="N17" s="240">
        <v>109</v>
      </c>
      <c r="O17" s="240">
        <v>96</v>
      </c>
      <c r="P17" s="110">
        <v>36</v>
      </c>
      <c r="Q17" s="178">
        <f t="shared" si="2"/>
        <v>352</v>
      </c>
      <c r="R17" s="243">
        <v>95</v>
      </c>
      <c r="S17" s="240">
        <v>85</v>
      </c>
      <c r="T17" s="240">
        <v>81</v>
      </c>
      <c r="U17" s="184"/>
      <c r="V17" s="32">
        <f t="shared" si="3"/>
        <v>261</v>
      </c>
      <c r="W17" s="185">
        <v>92</v>
      </c>
      <c r="X17" s="37">
        <v>62</v>
      </c>
      <c r="Y17" s="37">
        <v>48</v>
      </c>
      <c r="Z17" s="186"/>
      <c r="AA17" s="95">
        <f t="shared" si="4"/>
        <v>202</v>
      </c>
      <c r="AB17" s="36">
        <v>114</v>
      </c>
      <c r="AC17" s="89"/>
      <c r="AD17" s="89"/>
      <c r="AE17" s="93"/>
      <c r="AF17" s="95">
        <f t="shared" si="5"/>
        <v>114</v>
      </c>
      <c r="AG17" s="178">
        <v>90</v>
      </c>
      <c r="AH17" s="286">
        <v>115</v>
      </c>
      <c r="AI17" s="371">
        <v>145</v>
      </c>
      <c r="AJ17" s="372">
        <f t="shared" si="6"/>
        <v>1855</v>
      </c>
      <c r="AK17" s="220">
        <v>16</v>
      </c>
      <c r="AL17" s="21">
        <v>104</v>
      </c>
      <c r="AM17" s="161">
        <v>48.5</v>
      </c>
      <c r="AN17" s="7">
        <v>51</v>
      </c>
      <c r="AO17" s="8">
        <v>37</v>
      </c>
      <c r="AP17" s="178">
        <f t="shared" si="7"/>
        <v>240.5</v>
      </c>
      <c r="AQ17" s="13">
        <v>105</v>
      </c>
      <c r="AR17" s="7">
        <v>72</v>
      </c>
      <c r="AS17" s="7">
        <v>43</v>
      </c>
      <c r="AT17" s="8">
        <v>31</v>
      </c>
      <c r="AU17" s="178">
        <f t="shared" si="8"/>
        <v>251</v>
      </c>
      <c r="AV17" s="243">
        <v>140</v>
      </c>
      <c r="AW17" s="240">
        <v>107</v>
      </c>
      <c r="AX17" s="240">
        <v>90</v>
      </c>
      <c r="AY17" s="110">
        <v>74</v>
      </c>
      <c r="AZ17" s="178">
        <f t="shared" si="9"/>
        <v>411</v>
      </c>
      <c r="BA17" s="243">
        <v>103</v>
      </c>
      <c r="BB17" s="240">
        <v>83</v>
      </c>
      <c r="BC17" s="240">
        <v>67</v>
      </c>
      <c r="BD17" s="110">
        <v>51</v>
      </c>
      <c r="BE17" s="32">
        <f t="shared" si="10"/>
        <v>304</v>
      </c>
      <c r="BF17" s="36">
        <v>110</v>
      </c>
      <c r="BG17" s="37">
        <v>54</v>
      </c>
      <c r="BH17" s="187">
        <v>98</v>
      </c>
      <c r="BI17" s="186">
        <v>53</v>
      </c>
      <c r="BJ17" s="119">
        <f t="shared" si="11"/>
        <v>315</v>
      </c>
      <c r="BK17" s="378" t="s">
        <v>148</v>
      </c>
      <c r="BL17" s="374">
        <v>103</v>
      </c>
      <c r="BM17" s="376" t="s">
        <v>149</v>
      </c>
      <c r="BN17" s="377"/>
      <c r="BO17" s="57">
        <f t="shared" si="12"/>
        <v>252.5</v>
      </c>
      <c r="BP17" s="285">
        <v>190</v>
      </c>
      <c r="BQ17" s="286">
        <v>115</v>
      </c>
      <c r="BR17" s="371">
        <v>145</v>
      </c>
      <c r="BS17" s="223">
        <f t="shared" si="13"/>
        <v>2224</v>
      </c>
      <c r="BT17" s="220">
        <v>12</v>
      </c>
      <c r="BU17" s="183">
        <f t="shared" si="14"/>
        <v>4079</v>
      </c>
      <c r="BV17" s="32">
        <v>14</v>
      </c>
    </row>
    <row r="18" spans="1:74" ht="15" customHeight="1">
      <c r="A18" s="96">
        <v>15</v>
      </c>
      <c r="B18" s="74" t="s">
        <v>45</v>
      </c>
      <c r="C18" s="13">
        <v>137</v>
      </c>
      <c r="D18" s="7">
        <v>122</v>
      </c>
      <c r="E18" s="7">
        <v>96</v>
      </c>
      <c r="F18" s="14">
        <v>91</v>
      </c>
      <c r="G18" s="75">
        <f t="shared" si="0"/>
        <v>446</v>
      </c>
      <c r="H18" s="13">
        <v>143</v>
      </c>
      <c r="I18" s="103">
        <v>122</v>
      </c>
      <c r="J18" s="7">
        <v>92</v>
      </c>
      <c r="K18" s="14">
        <v>85</v>
      </c>
      <c r="L18" s="178">
        <f t="shared" si="1"/>
        <v>442</v>
      </c>
      <c r="M18" s="243">
        <v>132</v>
      </c>
      <c r="N18" s="240">
        <v>78</v>
      </c>
      <c r="O18" s="240">
        <v>75</v>
      </c>
      <c r="P18" s="110">
        <v>61</v>
      </c>
      <c r="Q18" s="178">
        <f t="shared" si="2"/>
        <v>346</v>
      </c>
      <c r="R18" s="243">
        <v>146</v>
      </c>
      <c r="S18" s="240">
        <v>100</v>
      </c>
      <c r="T18" s="240">
        <v>63</v>
      </c>
      <c r="U18" s="110">
        <v>55</v>
      </c>
      <c r="V18" s="32">
        <f t="shared" si="3"/>
        <v>364</v>
      </c>
      <c r="W18" s="185">
        <v>146</v>
      </c>
      <c r="X18" s="37">
        <v>76</v>
      </c>
      <c r="Y18" s="37">
        <v>40</v>
      </c>
      <c r="Z18" s="186"/>
      <c r="AA18" s="95">
        <f t="shared" si="4"/>
        <v>262</v>
      </c>
      <c r="AB18" s="36">
        <v>146</v>
      </c>
      <c r="AC18" s="37">
        <v>84</v>
      </c>
      <c r="AD18" s="37"/>
      <c r="AE18" s="117"/>
      <c r="AF18" s="95">
        <f t="shared" si="5"/>
        <v>230</v>
      </c>
      <c r="AG18" s="178">
        <v>450</v>
      </c>
      <c r="AH18" s="286">
        <v>90</v>
      </c>
      <c r="AI18" s="371">
        <v>85</v>
      </c>
      <c r="AJ18" s="372">
        <f t="shared" si="6"/>
        <v>2715</v>
      </c>
      <c r="AK18" s="75">
        <v>7</v>
      </c>
      <c r="AL18" s="21">
        <v>96</v>
      </c>
      <c r="AM18" s="7">
        <v>82</v>
      </c>
      <c r="AN18" s="7"/>
      <c r="AO18" s="8"/>
      <c r="AP18" s="178">
        <f t="shared" si="7"/>
        <v>178</v>
      </c>
      <c r="AQ18" s="13">
        <v>103</v>
      </c>
      <c r="AR18" s="7">
        <v>92</v>
      </c>
      <c r="AS18" s="7"/>
      <c r="AT18" s="8"/>
      <c r="AU18" s="178">
        <f t="shared" si="8"/>
        <v>195</v>
      </c>
      <c r="AV18" s="243">
        <v>97</v>
      </c>
      <c r="AW18" s="240">
        <v>56</v>
      </c>
      <c r="AX18" s="240">
        <v>55</v>
      </c>
      <c r="AY18" s="110">
        <v>44</v>
      </c>
      <c r="AZ18" s="178">
        <f t="shared" si="9"/>
        <v>252</v>
      </c>
      <c r="BA18" s="243">
        <v>71</v>
      </c>
      <c r="BB18" s="240">
        <v>68</v>
      </c>
      <c r="BC18" s="240">
        <v>45</v>
      </c>
      <c r="BD18" s="110">
        <v>41</v>
      </c>
      <c r="BE18" s="32">
        <f t="shared" si="10"/>
        <v>225</v>
      </c>
      <c r="BF18" s="36">
        <v>52</v>
      </c>
      <c r="BG18" s="37">
        <v>43</v>
      </c>
      <c r="BH18" s="7"/>
      <c r="BI18" s="8"/>
      <c r="BJ18" s="119">
        <f t="shared" si="11"/>
        <v>95</v>
      </c>
      <c r="BK18" s="191"/>
      <c r="BL18" s="197"/>
      <c r="BM18" s="201"/>
      <c r="BN18" s="199"/>
      <c r="BO18" s="57">
        <f t="shared" si="12"/>
        <v>0</v>
      </c>
      <c r="BP18" s="285">
        <v>107</v>
      </c>
      <c r="BQ18" s="286">
        <v>90</v>
      </c>
      <c r="BR18" s="371">
        <v>85</v>
      </c>
      <c r="BS18" s="223">
        <f t="shared" si="13"/>
        <v>1227</v>
      </c>
      <c r="BT18" s="220">
        <v>19</v>
      </c>
      <c r="BU18" s="183">
        <f t="shared" si="14"/>
        <v>3942</v>
      </c>
      <c r="BV18" s="32">
        <v>15</v>
      </c>
    </row>
    <row r="19" spans="1:74" ht="15" customHeight="1">
      <c r="A19" s="73">
        <v>16</v>
      </c>
      <c r="B19" s="74" t="s">
        <v>16</v>
      </c>
      <c r="C19" s="13">
        <v>120</v>
      </c>
      <c r="D19" s="7">
        <v>59</v>
      </c>
      <c r="E19" s="7">
        <v>36</v>
      </c>
      <c r="F19" s="14">
        <v>34</v>
      </c>
      <c r="G19" s="75">
        <f t="shared" si="0"/>
        <v>249</v>
      </c>
      <c r="H19" s="13">
        <v>126</v>
      </c>
      <c r="I19" s="7">
        <v>104</v>
      </c>
      <c r="J19" s="7">
        <v>89</v>
      </c>
      <c r="K19" s="14">
        <v>77</v>
      </c>
      <c r="L19" s="178">
        <f t="shared" si="1"/>
        <v>396</v>
      </c>
      <c r="M19" s="243">
        <v>88</v>
      </c>
      <c r="N19" s="240">
        <v>69</v>
      </c>
      <c r="O19" s="240">
        <v>65</v>
      </c>
      <c r="P19" s="110">
        <v>54</v>
      </c>
      <c r="Q19" s="178">
        <f t="shared" si="2"/>
        <v>276</v>
      </c>
      <c r="R19" s="243">
        <v>97</v>
      </c>
      <c r="S19" s="240">
        <v>66</v>
      </c>
      <c r="T19" s="240">
        <v>64</v>
      </c>
      <c r="U19" s="110">
        <v>51</v>
      </c>
      <c r="V19" s="32">
        <f t="shared" si="3"/>
        <v>278</v>
      </c>
      <c r="W19" s="185">
        <v>104</v>
      </c>
      <c r="X19" s="37">
        <v>93</v>
      </c>
      <c r="Y19" s="37">
        <v>85</v>
      </c>
      <c r="Z19" s="186">
        <v>18</v>
      </c>
      <c r="AA19" s="95">
        <f t="shared" si="4"/>
        <v>300</v>
      </c>
      <c r="AB19" s="36">
        <v>93</v>
      </c>
      <c r="AC19" s="37">
        <v>92</v>
      </c>
      <c r="AD19" s="37">
        <v>82</v>
      </c>
      <c r="AE19" s="186"/>
      <c r="AF19" s="95">
        <f t="shared" si="5"/>
        <v>267</v>
      </c>
      <c r="AG19" s="178">
        <v>180</v>
      </c>
      <c r="AH19" s="286">
        <v>100</v>
      </c>
      <c r="AI19" s="371">
        <v>80</v>
      </c>
      <c r="AJ19" s="372">
        <f t="shared" si="6"/>
        <v>2126</v>
      </c>
      <c r="AK19" s="220">
        <v>12</v>
      </c>
      <c r="AL19" s="21">
        <v>115</v>
      </c>
      <c r="AM19" s="7">
        <v>74</v>
      </c>
      <c r="AN19" s="7">
        <v>59</v>
      </c>
      <c r="AO19" s="8"/>
      <c r="AP19" s="178">
        <f t="shared" si="7"/>
        <v>248</v>
      </c>
      <c r="AQ19" s="13">
        <v>47</v>
      </c>
      <c r="AR19" s="7">
        <v>34</v>
      </c>
      <c r="AS19" s="7">
        <v>33</v>
      </c>
      <c r="AT19" s="8">
        <v>28</v>
      </c>
      <c r="AU19" s="178">
        <f t="shared" si="8"/>
        <v>142</v>
      </c>
      <c r="AV19" s="243">
        <v>71</v>
      </c>
      <c r="AW19" s="240">
        <v>59</v>
      </c>
      <c r="AX19" s="240">
        <v>57</v>
      </c>
      <c r="AY19" s="110">
        <v>45</v>
      </c>
      <c r="AZ19" s="178">
        <f t="shared" si="9"/>
        <v>232</v>
      </c>
      <c r="BA19" s="243">
        <v>90</v>
      </c>
      <c r="BB19" s="240">
        <v>73</v>
      </c>
      <c r="BC19" s="240">
        <v>62</v>
      </c>
      <c r="BD19" s="110"/>
      <c r="BE19" s="32">
        <f t="shared" si="10"/>
        <v>225</v>
      </c>
      <c r="BF19" s="36">
        <v>79</v>
      </c>
      <c r="BG19" s="37">
        <v>70</v>
      </c>
      <c r="BH19" s="37">
        <v>66</v>
      </c>
      <c r="BI19" s="186">
        <v>54</v>
      </c>
      <c r="BJ19" s="119">
        <f t="shared" si="11"/>
        <v>269</v>
      </c>
      <c r="BK19" s="373">
        <v>77</v>
      </c>
      <c r="BL19" s="202"/>
      <c r="BM19" s="202"/>
      <c r="BN19" s="200"/>
      <c r="BO19" s="57">
        <f t="shared" si="12"/>
        <v>77</v>
      </c>
      <c r="BP19" s="285">
        <v>130</v>
      </c>
      <c r="BQ19" s="286">
        <v>100</v>
      </c>
      <c r="BR19" s="252"/>
      <c r="BS19" s="223">
        <f t="shared" si="13"/>
        <v>1423</v>
      </c>
      <c r="BT19" s="220">
        <v>17</v>
      </c>
      <c r="BU19" s="183">
        <f t="shared" si="14"/>
        <v>3549</v>
      </c>
      <c r="BV19" s="32">
        <v>16</v>
      </c>
    </row>
    <row r="20" spans="1:74" ht="15" customHeight="1">
      <c r="A20" s="73">
        <v>17</v>
      </c>
      <c r="B20" s="74" t="s">
        <v>10</v>
      </c>
      <c r="C20" s="13">
        <v>150</v>
      </c>
      <c r="D20" s="7">
        <v>76</v>
      </c>
      <c r="E20" s="7">
        <v>61</v>
      </c>
      <c r="F20" s="14">
        <v>58</v>
      </c>
      <c r="G20" s="75">
        <f t="shared" si="0"/>
        <v>345</v>
      </c>
      <c r="H20" s="13">
        <v>75</v>
      </c>
      <c r="I20" s="7">
        <v>73</v>
      </c>
      <c r="J20" s="7">
        <v>56</v>
      </c>
      <c r="K20" s="14">
        <v>32</v>
      </c>
      <c r="L20" s="178">
        <f t="shared" si="1"/>
        <v>236</v>
      </c>
      <c r="M20" s="243">
        <v>116</v>
      </c>
      <c r="N20" s="240">
        <v>86</v>
      </c>
      <c r="O20" s="159"/>
      <c r="P20" s="184"/>
      <c r="Q20" s="178">
        <f t="shared" si="2"/>
        <v>202</v>
      </c>
      <c r="R20" s="243">
        <v>120</v>
      </c>
      <c r="S20" s="240">
        <v>57</v>
      </c>
      <c r="T20" s="240"/>
      <c r="U20" s="110"/>
      <c r="V20" s="32">
        <f t="shared" si="3"/>
        <v>177</v>
      </c>
      <c r="W20" s="185">
        <v>126</v>
      </c>
      <c r="X20" s="37">
        <v>116</v>
      </c>
      <c r="Y20" s="37">
        <v>110</v>
      </c>
      <c r="Z20" s="186">
        <v>42</v>
      </c>
      <c r="AA20" s="95">
        <f t="shared" si="4"/>
        <v>394</v>
      </c>
      <c r="AB20" s="36">
        <v>132</v>
      </c>
      <c r="AC20" s="37">
        <v>120</v>
      </c>
      <c r="AD20" s="37">
        <v>86</v>
      </c>
      <c r="AE20" s="186"/>
      <c r="AF20" s="95">
        <f t="shared" si="5"/>
        <v>338</v>
      </c>
      <c r="AG20" s="178">
        <v>210</v>
      </c>
      <c r="AH20" s="17"/>
      <c r="AI20" s="178"/>
      <c r="AJ20" s="372">
        <f t="shared" si="6"/>
        <v>1902</v>
      </c>
      <c r="AK20" s="75">
        <v>15</v>
      </c>
      <c r="AL20" s="21">
        <v>124</v>
      </c>
      <c r="AM20" s="7">
        <v>103</v>
      </c>
      <c r="AN20" s="7">
        <v>73</v>
      </c>
      <c r="AO20" s="8">
        <v>47</v>
      </c>
      <c r="AP20" s="178">
        <f t="shared" si="7"/>
        <v>347</v>
      </c>
      <c r="AQ20" s="13">
        <v>114</v>
      </c>
      <c r="AR20" s="7">
        <v>67</v>
      </c>
      <c r="AS20" s="7">
        <v>51</v>
      </c>
      <c r="AT20" s="8">
        <v>48</v>
      </c>
      <c r="AU20" s="178">
        <f t="shared" si="8"/>
        <v>280</v>
      </c>
      <c r="AV20" s="284"/>
      <c r="AW20" s="159"/>
      <c r="AX20" s="159"/>
      <c r="AY20" s="184"/>
      <c r="AZ20" s="178">
        <f t="shared" si="9"/>
        <v>0</v>
      </c>
      <c r="BA20" s="284"/>
      <c r="BB20" s="159"/>
      <c r="BC20" s="159"/>
      <c r="BD20" s="184"/>
      <c r="BE20" s="32">
        <f t="shared" si="10"/>
        <v>0</v>
      </c>
      <c r="BF20" s="36">
        <v>86</v>
      </c>
      <c r="BG20" s="37">
        <v>74</v>
      </c>
      <c r="BH20" s="37">
        <v>72</v>
      </c>
      <c r="BI20" s="186">
        <v>62</v>
      </c>
      <c r="BJ20" s="119">
        <f t="shared" si="11"/>
        <v>294</v>
      </c>
      <c r="BK20" s="373">
        <v>88</v>
      </c>
      <c r="BL20" s="374">
        <v>82</v>
      </c>
      <c r="BM20" s="374"/>
      <c r="BN20" s="200"/>
      <c r="BO20" s="57">
        <f t="shared" si="12"/>
        <v>170</v>
      </c>
      <c r="BP20" s="285">
        <v>170</v>
      </c>
      <c r="BQ20" s="17"/>
      <c r="BR20" s="178"/>
      <c r="BS20" s="223">
        <f t="shared" si="13"/>
        <v>1261</v>
      </c>
      <c r="BT20" s="220">
        <v>18</v>
      </c>
      <c r="BU20" s="183">
        <f t="shared" si="14"/>
        <v>3163</v>
      </c>
      <c r="BV20" s="32">
        <v>17</v>
      </c>
    </row>
    <row r="21" spans="1:74" ht="15" customHeight="1">
      <c r="A21" s="96">
        <v>18</v>
      </c>
      <c r="B21" s="74" t="s">
        <v>6</v>
      </c>
      <c r="C21" s="13">
        <v>111</v>
      </c>
      <c r="D21" s="7">
        <v>81</v>
      </c>
      <c r="E21" s="7">
        <v>62</v>
      </c>
      <c r="F21" s="82"/>
      <c r="G21" s="75">
        <f t="shared" si="0"/>
        <v>254</v>
      </c>
      <c r="H21" s="13">
        <v>107</v>
      </c>
      <c r="I21" s="7">
        <v>55</v>
      </c>
      <c r="J21" s="7">
        <v>24</v>
      </c>
      <c r="K21" s="14"/>
      <c r="L21" s="178">
        <f t="shared" si="1"/>
        <v>186</v>
      </c>
      <c r="M21" s="243">
        <v>74</v>
      </c>
      <c r="N21" s="240"/>
      <c r="O21" s="240"/>
      <c r="P21" s="110"/>
      <c r="Q21" s="178">
        <f t="shared" si="2"/>
        <v>74</v>
      </c>
      <c r="R21" s="243">
        <v>80</v>
      </c>
      <c r="S21" s="159"/>
      <c r="T21" s="159"/>
      <c r="U21" s="184"/>
      <c r="V21" s="32">
        <f t="shared" si="3"/>
        <v>80</v>
      </c>
      <c r="W21" s="185">
        <v>87</v>
      </c>
      <c r="X21" s="89"/>
      <c r="Y21" s="89"/>
      <c r="Z21" s="93"/>
      <c r="AA21" s="95">
        <f t="shared" si="4"/>
        <v>87</v>
      </c>
      <c r="AB21" s="36">
        <v>103</v>
      </c>
      <c r="AC21" s="107"/>
      <c r="AD21" s="107"/>
      <c r="AE21" s="120"/>
      <c r="AF21" s="95">
        <f t="shared" si="5"/>
        <v>103</v>
      </c>
      <c r="AG21" s="178">
        <v>100</v>
      </c>
      <c r="AH21" s="91"/>
      <c r="AI21" s="371">
        <v>155</v>
      </c>
      <c r="AJ21" s="372">
        <f t="shared" si="6"/>
        <v>1039</v>
      </c>
      <c r="AK21" s="220">
        <v>22</v>
      </c>
      <c r="AL21" s="21">
        <v>118</v>
      </c>
      <c r="AM21" s="7">
        <v>62</v>
      </c>
      <c r="AN21" s="7">
        <v>60</v>
      </c>
      <c r="AO21" s="8"/>
      <c r="AP21" s="178">
        <f t="shared" si="7"/>
        <v>240</v>
      </c>
      <c r="AQ21" s="13">
        <v>115</v>
      </c>
      <c r="AR21" s="7">
        <v>99</v>
      </c>
      <c r="AS21" s="7">
        <v>75</v>
      </c>
      <c r="AT21" s="8"/>
      <c r="AU21" s="178">
        <f t="shared" si="8"/>
        <v>289</v>
      </c>
      <c r="AV21" s="243">
        <v>104</v>
      </c>
      <c r="AW21" s="240">
        <v>84</v>
      </c>
      <c r="AX21" s="159"/>
      <c r="AY21" s="184"/>
      <c r="AZ21" s="178">
        <f t="shared" si="9"/>
        <v>188</v>
      </c>
      <c r="BA21" s="243">
        <v>78</v>
      </c>
      <c r="BB21" s="240">
        <v>54</v>
      </c>
      <c r="BC21" s="159"/>
      <c r="BD21" s="184"/>
      <c r="BE21" s="32">
        <f t="shared" si="10"/>
        <v>132</v>
      </c>
      <c r="BF21" s="36">
        <v>109</v>
      </c>
      <c r="BG21" s="37">
        <v>94</v>
      </c>
      <c r="BH21" s="37">
        <v>48</v>
      </c>
      <c r="BI21" s="186"/>
      <c r="BJ21" s="119">
        <f t="shared" si="11"/>
        <v>251</v>
      </c>
      <c r="BK21" s="373">
        <v>126</v>
      </c>
      <c r="BL21" s="374">
        <v>106</v>
      </c>
      <c r="BM21" s="202"/>
      <c r="BN21" s="200"/>
      <c r="BO21" s="57">
        <f t="shared" si="12"/>
        <v>232</v>
      </c>
      <c r="BP21" s="285">
        <v>250</v>
      </c>
      <c r="BQ21" s="17"/>
      <c r="BR21" s="371">
        <v>155</v>
      </c>
      <c r="BS21" s="223">
        <f t="shared" si="13"/>
        <v>1737</v>
      </c>
      <c r="BT21" s="220">
        <v>16</v>
      </c>
      <c r="BU21" s="183">
        <f t="shared" si="14"/>
        <v>2776</v>
      </c>
      <c r="BV21" s="32">
        <v>18</v>
      </c>
    </row>
    <row r="22" spans="1:74" ht="15" customHeight="1">
      <c r="A22" s="73">
        <v>19</v>
      </c>
      <c r="B22" s="74" t="s">
        <v>8</v>
      </c>
      <c r="C22" s="13">
        <v>132</v>
      </c>
      <c r="D22" s="7">
        <v>102</v>
      </c>
      <c r="E22" s="7">
        <v>39</v>
      </c>
      <c r="F22" s="14">
        <v>37</v>
      </c>
      <c r="G22" s="75">
        <f t="shared" si="0"/>
        <v>310</v>
      </c>
      <c r="H22" s="13">
        <v>150</v>
      </c>
      <c r="I22" s="7">
        <v>101</v>
      </c>
      <c r="J22" s="7">
        <v>54</v>
      </c>
      <c r="K22" s="14">
        <v>51</v>
      </c>
      <c r="L22" s="178">
        <f t="shared" si="1"/>
        <v>356</v>
      </c>
      <c r="M22" s="243">
        <v>77</v>
      </c>
      <c r="N22" s="240">
        <v>56</v>
      </c>
      <c r="O22" s="240"/>
      <c r="P22" s="110"/>
      <c r="Q22" s="178">
        <f t="shared" si="2"/>
        <v>133</v>
      </c>
      <c r="R22" s="243">
        <v>73</v>
      </c>
      <c r="S22" s="240"/>
      <c r="T22" s="240"/>
      <c r="U22" s="110"/>
      <c r="V22" s="32">
        <f t="shared" si="3"/>
        <v>73</v>
      </c>
      <c r="W22" s="185">
        <v>108</v>
      </c>
      <c r="X22" s="37">
        <v>88</v>
      </c>
      <c r="Y22" s="37">
        <v>52</v>
      </c>
      <c r="Z22" s="186">
        <v>36</v>
      </c>
      <c r="AA22" s="95">
        <f t="shared" si="4"/>
        <v>284</v>
      </c>
      <c r="AB22" s="36">
        <v>113</v>
      </c>
      <c r="AC22" s="37">
        <v>97</v>
      </c>
      <c r="AD22" s="37"/>
      <c r="AE22" s="186"/>
      <c r="AF22" s="95">
        <f t="shared" si="5"/>
        <v>210</v>
      </c>
      <c r="AG22" s="178">
        <v>150</v>
      </c>
      <c r="AH22" s="234"/>
      <c r="AI22" s="252"/>
      <c r="AJ22" s="372">
        <f t="shared" si="6"/>
        <v>1516</v>
      </c>
      <c r="AK22" s="220">
        <v>20</v>
      </c>
      <c r="AL22" s="21">
        <v>90</v>
      </c>
      <c r="AM22" s="7">
        <v>76</v>
      </c>
      <c r="AN22" s="7">
        <v>64</v>
      </c>
      <c r="AO22" s="8">
        <v>32</v>
      </c>
      <c r="AP22" s="178">
        <f t="shared" si="7"/>
        <v>262</v>
      </c>
      <c r="AQ22" s="13">
        <v>122</v>
      </c>
      <c r="AR22" s="7">
        <v>95</v>
      </c>
      <c r="AS22" s="7">
        <v>89</v>
      </c>
      <c r="AT22" s="8">
        <v>57</v>
      </c>
      <c r="AU22" s="178">
        <f t="shared" si="8"/>
        <v>363</v>
      </c>
      <c r="AV22" s="284"/>
      <c r="AW22" s="159"/>
      <c r="AX22" s="159"/>
      <c r="AY22" s="184"/>
      <c r="AZ22" s="178">
        <f t="shared" si="9"/>
        <v>0</v>
      </c>
      <c r="BA22" s="284"/>
      <c r="BB22" s="159"/>
      <c r="BC22" s="159"/>
      <c r="BD22" s="184"/>
      <c r="BE22" s="32">
        <f t="shared" si="10"/>
        <v>0</v>
      </c>
      <c r="BF22" s="36">
        <v>92</v>
      </c>
      <c r="BG22" s="37">
        <v>59</v>
      </c>
      <c r="BH22" s="37">
        <v>56</v>
      </c>
      <c r="BI22" s="186">
        <v>38</v>
      </c>
      <c r="BJ22" s="119">
        <f t="shared" si="11"/>
        <v>245</v>
      </c>
      <c r="BK22" s="373">
        <v>76</v>
      </c>
      <c r="BL22" s="374"/>
      <c r="BM22" s="374"/>
      <c r="BN22" s="375"/>
      <c r="BO22" s="57">
        <f t="shared" si="12"/>
        <v>76</v>
      </c>
      <c r="BP22" s="285">
        <v>200</v>
      </c>
      <c r="BQ22" s="234"/>
      <c r="BR22" s="252"/>
      <c r="BS22" s="223">
        <f t="shared" si="13"/>
        <v>1146</v>
      </c>
      <c r="BT22" s="220">
        <v>20</v>
      </c>
      <c r="BU22" s="183">
        <f t="shared" si="14"/>
        <v>2662</v>
      </c>
      <c r="BV22" s="32">
        <v>19</v>
      </c>
    </row>
    <row r="23" spans="1:74" ht="15" customHeight="1">
      <c r="A23" s="73">
        <v>20</v>
      </c>
      <c r="B23" s="74" t="s">
        <v>17</v>
      </c>
      <c r="C23" s="13">
        <v>116</v>
      </c>
      <c r="D23" s="7">
        <v>106</v>
      </c>
      <c r="E23" s="7">
        <v>103</v>
      </c>
      <c r="F23" s="14">
        <v>63</v>
      </c>
      <c r="G23" s="75">
        <f t="shared" si="0"/>
        <v>388</v>
      </c>
      <c r="H23" s="13">
        <v>100</v>
      </c>
      <c r="I23" s="7">
        <v>45</v>
      </c>
      <c r="J23" s="7">
        <v>36</v>
      </c>
      <c r="K23" s="14">
        <v>35</v>
      </c>
      <c r="L23" s="178">
        <f t="shared" si="1"/>
        <v>216</v>
      </c>
      <c r="M23" s="243">
        <v>118</v>
      </c>
      <c r="N23" s="240">
        <v>89</v>
      </c>
      <c r="O23" s="240">
        <v>81</v>
      </c>
      <c r="P23" s="110"/>
      <c r="Q23" s="178">
        <f t="shared" si="2"/>
        <v>288</v>
      </c>
      <c r="R23" s="243">
        <v>105</v>
      </c>
      <c r="S23" s="240">
        <v>76</v>
      </c>
      <c r="T23" s="240">
        <v>75</v>
      </c>
      <c r="U23" s="110"/>
      <c r="V23" s="32">
        <f t="shared" si="3"/>
        <v>256</v>
      </c>
      <c r="W23" s="185">
        <v>132</v>
      </c>
      <c r="X23" s="37">
        <v>102</v>
      </c>
      <c r="Y23" s="37">
        <v>101</v>
      </c>
      <c r="Z23" s="186">
        <v>97</v>
      </c>
      <c r="AA23" s="95">
        <f t="shared" si="4"/>
        <v>432</v>
      </c>
      <c r="AB23" s="36">
        <v>126</v>
      </c>
      <c r="AC23" s="37">
        <v>111</v>
      </c>
      <c r="AD23" s="37">
        <v>94</v>
      </c>
      <c r="AE23" s="186">
        <v>73</v>
      </c>
      <c r="AF23" s="95">
        <f t="shared" si="5"/>
        <v>404</v>
      </c>
      <c r="AG23" s="178">
        <v>170</v>
      </c>
      <c r="AH23" s="102"/>
      <c r="AI23" s="260"/>
      <c r="AJ23" s="372">
        <f t="shared" si="6"/>
        <v>2154</v>
      </c>
      <c r="AK23" s="75">
        <v>11</v>
      </c>
      <c r="AL23" s="21"/>
      <c r="AM23" s="7"/>
      <c r="AN23" s="7"/>
      <c r="AO23" s="8"/>
      <c r="AP23" s="178">
        <f t="shared" si="7"/>
        <v>0</v>
      </c>
      <c r="AQ23" s="13">
        <v>53</v>
      </c>
      <c r="AR23" s="7"/>
      <c r="AS23" s="7"/>
      <c r="AT23" s="8"/>
      <c r="AU23" s="178">
        <f t="shared" si="8"/>
        <v>53</v>
      </c>
      <c r="AV23" s="243">
        <v>52</v>
      </c>
      <c r="AW23" s="240"/>
      <c r="AX23" s="240"/>
      <c r="AY23" s="110"/>
      <c r="AZ23" s="178">
        <f t="shared" si="9"/>
        <v>52</v>
      </c>
      <c r="BA23" s="243">
        <v>75</v>
      </c>
      <c r="BB23" s="159"/>
      <c r="BC23" s="159"/>
      <c r="BD23" s="184"/>
      <c r="BE23" s="32">
        <f t="shared" si="10"/>
        <v>75</v>
      </c>
      <c r="BF23" s="13"/>
      <c r="BG23" s="103"/>
      <c r="BH23" s="103"/>
      <c r="BI23" s="195"/>
      <c r="BJ23" s="119">
        <f t="shared" si="11"/>
        <v>0</v>
      </c>
      <c r="BK23" s="203"/>
      <c r="BL23" s="163"/>
      <c r="BM23" s="163"/>
      <c r="BN23" s="208"/>
      <c r="BO23" s="57">
        <f t="shared" si="12"/>
        <v>0</v>
      </c>
      <c r="BP23" s="178"/>
      <c r="BQ23" s="17"/>
      <c r="BR23" s="260"/>
      <c r="BS23" s="223">
        <f t="shared" si="13"/>
        <v>180</v>
      </c>
      <c r="BT23" s="220">
        <v>29</v>
      </c>
      <c r="BU23" s="183">
        <f t="shared" si="14"/>
        <v>2334</v>
      </c>
      <c r="BV23" s="32">
        <v>20</v>
      </c>
    </row>
    <row r="24" spans="1:74" ht="15" customHeight="1">
      <c r="A24" s="96">
        <v>21</v>
      </c>
      <c r="B24" s="74" t="s">
        <v>29</v>
      </c>
      <c r="C24" s="13"/>
      <c r="D24" s="7"/>
      <c r="E24" s="7"/>
      <c r="F24" s="14"/>
      <c r="G24" s="75">
        <f t="shared" si="0"/>
        <v>0</v>
      </c>
      <c r="H24" s="13"/>
      <c r="I24" s="7"/>
      <c r="J24" s="7"/>
      <c r="K24" s="14"/>
      <c r="L24" s="178">
        <f t="shared" si="1"/>
        <v>0</v>
      </c>
      <c r="M24" s="284"/>
      <c r="N24" s="159"/>
      <c r="O24" s="159"/>
      <c r="P24" s="184"/>
      <c r="Q24" s="178">
        <f t="shared" si="2"/>
        <v>0</v>
      </c>
      <c r="R24" s="284"/>
      <c r="S24" s="159"/>
      <c r="T24" s="159"/>
      <c r="U24" s="184"/>
      <c r="V24" s="32">
        <f t="shared" si="3"/>
        <v>0</v>
      </c>
      <c r="W24" s="55"/>
      <c r="X24" s="54"/>
      <c r="Y24" s="54"/>
      <c r="Z24" s="108"/>
      <c r="AA24" s="95">
        <f t="shared" si="4"/>
        <v>0</v>
      </c>
      <c r="AB24" s="13"/>
      <c r="AC24" s="48"/>
      <c r="AD24" s="48"/>
      <c r="AE24" s="117"/>
      <c r="AF24" s="95">
        <f t="shared" si="5"/>
        <v>0</v>
      </c>
      <c r="AG24" s="178"/>
      <c r="AH24" s="102"/>
      <c r="AI24" s="178"/>
      <c r="AJ24" s="372">
        <f t="shared" si="6"/>
        <v>0</v>
      </c>
      <c r="AK24" s="220">
        <v>46</v>
      </c>
      <c r="AL24" s="21">
        <v>126</v>
      </c>
      <c r="AM24" s="7">
        <v>109</v>
      </c>
      <c r="AN24" s="7">
        <v>94</v>
      </c>
      <c r="AO24" s="8">
        <v>35</v>
      </c>
      <c r="AP24" s="178">
        <f t="shared" si="7"/>
        <v>364</v>
      </c>
      <c r="AQ24" s="13">
        <v>132</v>
      </c>
      <c r="AR24" s="7">
        <v>102</v>
      </c>
      <c r="AS24" s="7">
        <v>100</v>
      </c>
      <c r="AT24" s="8">
        <v>79</v>
      </c>
      <c r="AU24" s="178">
        <f t="shared" si="8"/>
        <v>413</v>
      </c>
      <c r="AV24" s="243">
        <v>128</v>
      </c>
      <c r="AW24" s="240">
        <v>126</v>
      </c>
      <c r="AX24" s="240">
        <v>89</v>
      </c>
      <c r="AY24" s="110"/>
      <c r="AZ24" s="178">
        <f t="shared" si="9"/>
        <v>343</v>
      </c>
      <c r="BA24" s="243">
        <v>134</v>
      </c>
      <c r="BB24" s="240">
        <v>99</v>
      </c>
      <c r="BC24" s="240">
        <v>88</v>
      </c>
      <c r="BD24" s="110"/>
      <c r="BE24" s="32">
        <f t="shared" si="10"/>
        <v>321</v>
      </c>
      <c r="BF24" s="36">
        <v>101</v>
      </c>
      <c r="BG24" s="37">
        <v>91</v>
      </c>
      <c r="BH24" s="37">
        <v>87</v>
      </c>
      <c r="BI24" s="186">
        <v>41</v>
      </c>
      <c r="BJ24" s="119">
        <f t="shared" si="11"/>
        <v>320</v>
      </c>
      <c r="BK24" s="373">
        <v>116</v>
      </c>
      <c r="BL24" s="374">
        <v>108</v>
      </c>
      <c r="BM24" s="374">
        <v>84</v>
      </c>
      <c r="BN24" s="375"/>
      <c r="BO24" s="57">
        <f t="shared" si="12"/>
        <v>308</v>
      </c>
      <c r="BP24" s="285">
        <v>230</v>
      </c>
      <c r="BQ24" s="17"/>
      <c r="BR24" s="178"/>
      <c r="BS24" s="223">
        <f t="shared" si="13"/>
        <v>2299</v>
      </c>
      <c r="BT24" s="220">
        <v>11</v>
      </c>
      <c r="BU24" s="183">
        <f t="shared" si="14"/>
        <v>2299</v>
      </c>
      <c r="BV24" s="32">
        <v>21</v>
      </c>
    </row>
    <row r="25" spans="1:74" ht="15" customHeight="1">
      <c r="A25" s="73">
        <v>22</v>
      </c>
      <c r="B25" s="74" t="s">
        <v>12</v>
      </c>
      <c r="C25" s="13">
        <v>99</v>
      </c>
      <c r="D25" s="7">
        <v>66</v>
      </c>
      <c r="E25" s="7">
        <v>42</v>
      </c>
      <c r="F25" s="14">
        <v>29</v>
      </c>
      <c r="G25" s="75">
        <f t="shared" si="0"/>
        <v>236</v>
      </c>
      <c r="H25" s="13">
        <v>97</v>
      </c>
      <c r="I25" s="7">
        <v>84</v>
      </c>
      <c r="J25" s="7">
        <v>46</v>
      </c>
      <c r="K25" s="14">
        <v>31</v>
      </c>
      <c r="L25" s="178">
        <f t="shared" si="1"/>
        <v>258</v>
      </c>
      <c r="M25" s="243">
        <v>140</v>
      </c>
      <c r="N25" s="240"/>
      <c r="O25" s="240"/>
      <c r="P25" s="110"/>
      <c r="Q25" s="178">
        <f t="shared" si="2"/>
        <v>140</v>
      </c>
      <c r="R25" s="243">
        <v>150</v>
      </c>
      <c r="S25" s="159"/>
      <c r="T25" s="159"/>
      <c r="U25" s="184"/>
      <c r="V25" s="32">
        <f t="shared" si="3"/>
        <v>150</v>
      </c>
      <c r="W25" s="185">
        <v>80</v>
      </c>
      <c r="X25" s="37">
        <v>67</v>
      </c>
      <c r="Y25" s="37">
        <v>60</v>
      </c>
      <c r="Z25" s="186">
        <v>35</v>
      </c>
      <c r="AA25" s="95">
        <f t="shared" si="4"/>
        <v>242</v>
      </c>
      <c r="AB25" s="36">
        <v>78</v>
      </c>
      <c r="AC25" s="48"/>
      <c r="AD25" s="107"/>
      <c r="AE25" s="120"/>
      <c r="AF25" s="95">
        <f t="shared" si="5"/>
        <v>78</v>
      </c>
      <c r="AG25" s="178">
        <v>190</v>
      </c>
      <c r="AH25" s="17"/>
      <c r="AI25" s="371">
        <v>195</v>
      </c>
      <c r="AJ25" s="372">
        <f t="shared" si="6"/>
        <v>1489</v>
      </c>
      <c r="AK25" s="75">
        <v>21</v>
      </c>
      <c r="AL25" s="21">
        <v>68</v>
      </c>
      <c r="AM25" s="7"/>
      <c r="AN25" s="7"/>
      <c r="AO25" s="8"/>
      <c r="AP25" s="178">
        <f t="shared" si="7"/>
        <v>68</v>
      </c>
      <c r="AQ25" s="13">
        <v>61</v>
      </c>
      <c r="AR25" s="7"/>
      <c r="AS25" s="7"/>
      <c r="AT25" s="8"/>
      <c r="AU25" s="178">
        <f t="shared" si="8"/>
        <v>61</v>
      </c>
      <c r="AV25" s="243">
        <v>70</v>
      </c>
      <c r="AW25" s="240"/>
      <c r="AX25" s="240"/>
      <c r="AY25" s="110"/>
      <c r="AZ25" s="178">
        <f t="shared" si="9"/>
        <v>70</v>
      </c>
      <c r="BA25" s="243">
        <v>87</v>
      </c>
      <c r="BB25" s="240"/>
      <c r="BC25" s="240"/>
      <c r="BD25" s="110"/>
      <c r="BE25" s="32">
        <f t="shared" si="10"/>
        <v>87</v>
      </c>
      <c r="BF25" s="36">
        <v>78</v>
      </c>
      <c r="BG25" s="111"/>
      <c r="BH25" s="111"/>
      <c r="BI25" s="8"/>
      <c r="BJ25" s="119">
        <f t="shared" si="11"/>
        <v>78</v>
      </c>
      <c r="BK25" s="373">
        <v>93</v>
      </c>
      <c r="BL25" s="374"/>
      <c r="BM25" s="374"/>
      <c r="BN25" s="375"/>
      <c r="BO25" s="57">
        <f t="shared" si="12"/>
        <v>93</v>
      </c>
      <c r="BP25" s="178"/>
      <c r="BQ25" s="234"/>
      <c r="BR25" s="371">
        <v>195</v>
      </c>
      <c r="BS25" s="223">
        <f t="shared" si="13"/>
        <v>652</v>
      </c>
      <c r="BT25" s="220">
        <v>24</v>
      </c>
      <c r="BU25" s="183">
        <f t="shared" si="14"/>
        <v>2141</v>
      </c>
      <c r="BV25" s="32">
        <v>22</v>
      </c>
    </row>
    <row r="26" spans="1:74" ht="15" customHeight="1">
      <c r="A26" s="73">
        <v>23</v>
      </c>
      <c r="B26" s="74" t="s">
        <v>54</v>
      </c>
      <c r="C26" s="13">
        <v>140</v>
      </c>
      <c r="D26" s="7">
        <v>128</v>
      </c>
      <c r="E26" s="7">
        <v>65</v>
      </c>
      <c r="F26" s="14">
        <v>42</v>
      </c>
      <c r="G26" s="75">
        <f t="shared" si="0"/>
        <v>375</v>
      </c>
      <c r="H26" s="13">
        <v>113</v>
      </c>
      <c r="I26" s="7">
        <v>100</v>
      </c>
      <c r="J26" s="7">
        <v>78</v>
      </c>
      <c r="K26" s="14">
        <v>11</v>
      </c>
      <c r="L26" s="178">
        <f t="shared" si="1"/>
        <v>302</v>
      </c>
      <c r="M26" s="243">
        <v>134</v>
      </c>
      <c r="N26" s="240">
        <v>80</v>
      </c>
      <c r="O26" s="240">
        <v>66</v>
      </c>
      <c r="P26" s="110"/>
      <c r="Q26" s="178">
        <f t="shared" si="2"/>
        <v>280</v>
      </c>
      <c r="R26" s="243">
        <v>134</v>
      </c>
      <c r="S26" s="240">
        <v>113</v>
      </c>
      <c r="T26" s="240">
        <v>89</v>
      </c>
      <c r="U26" s="110"/>
      <c r="V26" s="32">
        <f t="shared" si="3"/>
        <v>336</v>
      </c>
      <c r="W26" s="185">
        <v>83</v>
      </c>
      <c r="X26" s="37">
        <v>70</v>
      </c>
      <c r="Y26" s="37">
        <v>68</v>
      </c>
      <c r="Z26" s="186">
        <v>24</v>
      </c>
      <c r="AA26" s="95">
        <f t="shared" si="4"/>
        <v>245</v>
      </c>
      <c r="AB26" s="36">
        <v>102</v>
      </c>
      <c r="AC26" s="107"/>
      <c r="AD26" s="107"/>
      <c r="AE26" s="120"/>
      <c r="AF26" s="95">
        <f t="shared" si="5"/>
        <v>102</v>
      </c>
      <c r="AG26" s="178">
        <v>200</v>
      </c>
      <c r="AH26" s="102"/>
      <c r="AI26" s="260"/>
      <c r="AJ26" s="372">
        <f t="shared" si="6"/>
        <v>1840</v>
      </c>
      <c r="AK26" s="75">
        <v>17</v>
      </c>
      <c r="AL26" s="21"/>
      <c r="AM26" s="7"/>
      <c r="AN26" s="7"/>
      <c r="AO26" s="8"/>
      <c r="AP26" s="178">
        <f t="shared" si="7"/>
        <v>0</v>
      </c>
      <c r="AQ26" s="13"/>
      <c r="AR26" s="7"/>
      <c r="AS26" s="7"/>
      <c r="AT26" s="8"/>
      <c r="AU26" s="178">
        <f t="shared" si="8"/>
        <v>0</v>
      </c>
      <c r="AV26" s="284"/>
      <c r="AW26" s="159"/>
      <c r="AX26" s="159"/>
      <c r="AY26" s="184"/>
      <c r="AZ26" s="178">
        <f t="shared" si="9"/>
        <v>0</v>
      </c>
      <c r="BA26" s="284"/>
      <c r="BB26" s="159"/>
      <c r="BC26" s="159"/>
      <c r="BD26" s="184"/>
      <c r="BE26" s="32">
        <f t="shared" si="10"/>
        <v>0</v>
      </c>
      <c r="BF26" s="207"/>
      <c r="BG26" s="23"/>
      <c r="BH26" s="23"/>
      <c r="BI26" s="42"/>
      <c r="BJ26" s="119">
        <f t="shared" si="11"/>
        <v>0</v>
      </c>
      <c r="BK26" s="203"/>
      <c r="BL26" s="202"/>
      <c r="BM26" s="202"/>
      <c r="BN26" s="200"/>
      <c r="BO26" s="57">
        <f t="shared" si="12"/>
        <v>0</v>
      </c>
      <c r="BP26" s="178"/>
      <c r="BQ26" s="17"/>
      <c r="BR26" s="260"/>
      <c r="BS26" s="223">
        <f t="shared" si="13"/>
        <v>0</v>
      </c>
      <c r="BT26" s="220">
        <v>37</v>
      </c>
      <c r="BU26" s="183">
        <f t="shared" si="14"/>
        <v>1840</v>
      </c>
      <c r="BV26" s="32">
        <v>23</v>
      </c>
    </row>
    <row r="27" spans="1:74" ht="15" customHeight="1">
      <c r="A27" s="96">
        <v>24</v>
      </c>
      <c r="B27" s="74" t="s">
        <v>33</v>
      </c>
      <c r="C27" s="13"/>
      <c r="D27" s="7"/>
      <c r="E27" s="7"/>
      <c r="F27" s="14"/>
      <c r="G27" s="75">
        <f t="shared" si="0"/>
        <v>0</v>
      </c>
      <c r="H27" s="13"/>
      <c r="I27" s="7"/>
      <c r="J27" s="7"/>
      <c r="K27" s="14"/>
      <c r="L27" s="178">
        <f t="shared" si="1"/>
        <v>0</v>
      </c>
      <c r="M27" s="243">
        <v>87</v>
      </c>
      <c r="N27" s="240">
        <v>62</v>
      </c>
      <c r="O27" s="159"/>
      <c r="P27" s="184"/>
      <c r="Q27" s="178">
        <f t="shared" si="2"/>
        <v>149</v>
      </c>
      <c r="R27" s="243">
        <v>46</v>
      </c>
      <c r="S27" s="240">
        <v>42</v>
      </c>
      <c r="T27" s="240"/>
      <c r="U27" s="184"/>
      <c r="V27" s="32">
        <f t="shared" si="3"/>
        <v>88</v>
      </c>
      <c r="W27" s="185">
        <v>39</v>
      </c>
      <c r="X27" s="37">
        <v>31</v>
      </c>
      <c r="Y27" s="37">
        <v>19</v>
      </c>
      <c r="Z27" s="186"/>
      <c r="AA27" s="95">
        <f t="shared" si="4"/>
        <v>89</v>
      </c>
      <c r="AB27" s="99"/>
      <c r="AC27" s="98"/>
      <c r="AD27" s="98"/>
      <c r="AE27" s="100"/>
      <c r="AF27" s="95">
        <f t="shared" si="5"/>
        <v>0</v>
      </c>
      <c r="AG27" s="178"/>
      <c r="AH27" s="234"/>
      <c r="AI27" s="371">
        <v>70</v>
      </c>
      <c r="AJ27" s="372">
        <f t="shared" si="6"/>
        <v>396</v>
      </c>
      <c r="AK27" s="220">
        <v>30</v>
      </c>
      <c r="AL27" s="21">
        <v>132</v>
      </c>
      <c r="AM27" s="7"/>
      <c r="AN27" s="7"/>
      <c r="AO27" s="8"/>
      <c r="AP27" s="178">
        <f t="shared" si="7"/>
        <v>132</v>
      </c>
      <c r="AQ27" s="13">
        <v>68</v>
      </c>
      <c r="AR27" s="7"/>
      <c r="AS27" s="7"/>
      <c r="AT27" s="8"/>
      <c r="AU27" s="178">
        <f t="shared" si="8"/>
        <v>68</v>
      </c>
      <c r="AV27" s="243">
        <v>73</v>
      </c>
      <c r="AW27" s="240">
        <v>65</v>
      </c>
      <c r="AX27" s="240">
        <v>40</v>
      </c>
      <c r="AY27" s="110"/>
      <c r="AZ27" s="178">
        <f t="shared" si="9"/>
        <v>178</v>
      </c>
      <c r="BA27" s="243">
        <v>102</v>
      </c>
      <c r="BB27" s="240">
        <v>61</v>
      </c>
      <c r="BC27" s="240">
        <v>42</v>
      </c>
      <c r="BD27" s="110"/>
      <c r="BE27" s="32">
        <f t="shared" si="10"/>
        <v>205</v>
      </c>
      <c r="BF27" s="36">
        <v>150</v>
      </c>
      <c r="BG27" s="37">
        <v>55</v>
      </c>
      <c r="BH27" s="98"/>
      <c r="BI27" s="100"/>
      <c r="BJ27" s="119">
        <f t="shared" si="11"/>
        <v>205</v>
      </c>
      <c r="BK27" s="373">
        <v>146</v>
      </c>
      <c r="BL27" s="189"/>
      <c r="BM27" s="189"/>
      <c r="BN27" s="190"/>
      <c r="BO27" s="57">
        <f t="shared" si="12"/>
        <v>146</v>
      </c>
      <c r="BP27" s="178"/>
      <c r="BQ27" s="234"/>
      <c r="BR27" s="371">
        <v>70</v>
      </c>
      <c r="BS27" s="223">
        <f t="shared" si="13"/>
        <v>1004</v>
      </c>
      <c r="BT27" s="220">
        <v>21</v>
      </c>
      <c r="BU27" s="183">
        <f t="shared" si="14"/>
        <v>1400</v>
      </c>
      <c r="BV27" s="32">
        <v>24</v>
      </c>
    </row>
    <row r="28" spans="1:74" ht="15" customHeight="1">
      <c r="A28" s="73">
        <v>25</v>
      </c>
      <c r="B28" s="74" t="s">
        <v>56</v>
      </c>
      <c r="C28" s="13">
        <v>73</v>
      </c>
      <c r="D28" s="7">
        <v>52</v>
      </c>
      <c r="E28" s="7">
        <v>33</v>
      </c>
      <c r="F28" s="14"/>
      <c r="G28" s="75">
        <f t="shared" si="0"/>
        <v>158</v>
      </c>
      <c r="H28" s="13">
        <v>110</v>
      </c>
      <c r="I28" s="7">
        <v>44</v>
      </c>
      <c r="J28" s="7">
        <v>43</v>
      </c>
      <c r="K28" s="14"/>
      <c r="L28" s="178">
        <f t="shared" si="1"/>
        <v>197</v>
      </c>
      <c r="M28" s="284"/>
      <c r="N28" s="159"/>
      <c r="O28" s="159"/>
      <c r="P28" s="184"/>
      <c r="Q28" s="178">
        <f t="shared" si="2"/>
        <v>0</v>
      </c>
      <c r="R28" s="284"/>
      <c r="S28" s="159"/>
      <c r="T28" s="159"/>
      <c r="U28" s="184"/>
      <c r="V28" s="32">
        <f t="shared" si="3"/>
        <v>0</v>
      </c>
      <c r="W28" s="185">
        <v>89</v>
      </c>
      <c r="X28" s="37">
        <v>63</v>
      </c>
      <c r="Y28" s="37">
        <v>46</v>
      </c>
      <c r="Z28" s="186"/>
      <c r="AA28" s="95">
        <f t="shared" si="4"/>
        <v>198</v>
      </c>
      <c r="AB28" s="36">
        <v>122</v>
      </c>
      <c r="AC28" s="98"/>
      <c r="AD28" s="98"/>
      <c r="AE28" s="100"/>
      <c r="AF28" s="95">
        <f t="shared" si="5"/>
        <v>122</v>
      </c>
      <c r="AG28" s="178">
        <v>140</v>
      </c>
      <c r="AH28" s="234"/>
      <c r="AI28" s="178"/>
      <c r="AJ28" s="372">
        <f t="shared" si="6"/>
        <v>815</v>
      </c>
      <c r="AK28" s="75">
        <v>25</v>
      </c>
      <c r="AL28" s="21">
        <v>98</v>
      </c>
      <c r="AM28" s="7">
        <v>27</v>
      </c>
      <c r="AN28" s="7"/>
      <c r="AO28" s="8"/>
      <c r="AP28" s="178">
        <f t="shared" si="7"/>
        <v>125</v>
      </c>
      <c r="AQ28" s="13">
        <v>128</v>
      </c>
      <c r="AR28" s="7">
        <v>25</v>
      </c>
      <c r="AS28" s="7"/>
      <c r="AT28" s="8"/>
      <c r="AU28" s="178">
        <f t="shared" si="8"/>
        <v>153</v>
      </c>
      <c r="AV28" s="284"/>
      <c r="AW28" s="159"/>
      <c r="AX28" s="159"/>
      <c r="AY28" s="184"/>
      <c r="AZ28" s="178">
        <f t="shared" si="9"/>
        <v>0</v>
      </c>
      <c r="BA28" s="284"/>
      <c r="BB28" s="159"/>
      <c r="BC28" s="159"/>
      <c r="BD28" s="184"/>
      <c r="BE28" s="32">
        <f t="shared" si="10"/>
        <v>0</v>
      </c>
      <c r="BF28" s="36">
        <v>122</v>
      </c>
      <c r="BG28" s="7"/>
      <c r="BH28" s="98"/>
      <c r="BI28" s="100"/>
      <c r="BJ28" s="119">
        <f t="shared" si="11"/>
        <v>122</v>
      </c>
      <c r="BK28" s="373">
        <v>111</v>
      </c>
      <c r="BL28" s="163"/>
      <c r="BM28" s="163"/>
      <c r="BN28" s="190"/>
      <c r="BO28" s="57">
        <f t="shared" si="12"/>
        <v>111</v>
      </c>
      <c r="BP28" s="178"/>
      <c r="BQ28" s="17"/>
      <c r="BR28" s="178"/>
      <c r="BS28" s="223">
        <f t="shared" si="13"/>
        <v>511</v>
      </c>
      <c r="BT28" s="220">
        <v>26</v>
      </c>
      <c r="BU28" s="183">
        <f t="shared" si="14"/>
        <v>1326</v>
      </c>
      <c r="BV28" s="32">
        <v>25</v>
      </c>
    </row>
    <row r="29" spans="1:74" ht="15" customHeight="1">
      <c r="A29" s="73">
        <v>26</v>
      </c>
      <c r="B29" s="74" t="s">
        <v>58</v>
      </c>
      <c r="C29" s="13">
        <v>97</v>
      </c>
      <c r="D29" s="7">
        <v>49</v>
      </c>
      <c r="E29" s="7"/>
      <c r="F29" s="14"/>
      <c r="G29" s="75">
        <f t="shared" si="0"/>
        <v>146</v>
      </c>
      <c r="H29" s="13">
        <v>115</v>
      </c>
      <c r="I29" s="7">
        <v>95</v>
      </c>
      <c r="J29" s="7"/>
      <c r="K29" s="14"/>
      <c r="L29" s="178">
        <f t="shared" si="1"/>
        <v>210</v>
      </c>
      <c r="M29" s="243"/>
      <c r="N29" s="240"/>
      <c r="O29" s="240"/>
      <c r="P29" s="110"/>
      <c r="Q29" s="178">
        <f t="shared" si="2"/>
        <v>0</v>
      </c>
      <c r="R29" s="284"/>
      <c r="S29" s="159"/>
      <c r="T29" s="159"/>
      <c r="U29" s="184"/>
      <c r="V29" s="32">
        <f t="shared" si="3"/>
        <v>0</v>
      </c>
      <c r="W29" s="185">
        <v>120</v>
      </c>
      <c r="X29" s="37">
        <v>111</v>
      </c>
      <c r="Y29" s="37">
        <v>100</v>
      </c>
      <c r="Z29" s="186"/>
      <c r="AA29" s="95">
        <f t="shared" si="4"/>
        <v>331</v>
      </c>
      <c r="AB29" s="36">
        <v>101</v>
      </c>
      <c r="AC29" s="37">
        <v>89</v>
      </c>
      <c r="AD29" s="37">
        <v>81</v>
      </c>
      <c r="AE29" s="186"/>
      <c r="AF29" s="95">
        <f t="shared" si="5"/>
        <v>271</v>
      </c>
      <c r="AG29" s="178"/>
      <c r="AH29" s="234"/>
      <c r="AI29" s="252"/>
      <c r="AJ29" s="372">
        <f t="shared" si="6"/>
        <v>958</v>
      </c>
      <c r="AK29" s="75">
        <v>23</v>
      </c>
      <c r="AL29" s="21">
        <v>54</v>
      </c>
      <c r="AM29" s="7"/>
      <c r="AN29" s="7"/>
      <c r="AO29" s="8"/>
      <c r="AP29" s="178">
        <f t="shared" si="7"/>
        <v>54</v>
      </c>
      <c r="AQ29" s="13">
        <v>65</v>
      </c>
      <c r="AR29" s="7"/>
      <c r="AS29" s="7"/>
      <c r="AT29" s="8"/>
      <c r="AU29" s="178">
        <f t="shared" si="8"/>
        <v>65</v>
      </c>
      <c r="AV29" s="284"/>
      <c r="AW29" s="159"/>
      <c r="AX29" s="159"/>
      <c r="AY29" s="184"/>
      <c r="AZ29" s="178">
        <f t="shared" si="9"/>
        <v>0</v>
      </c>
      <c r="BA29" s="284"/>
      <c r="BB29" s="159"/>
      <c r="BC29" s="159"/>
      <c r="BD29" s="184"/>
      <c r="BE29" s="32">
        <f t="shared" si="10"/>
        <v>0</v>
      </c>
      <c r="BF29" s="36">
        <v>49</v>
      </c>
      <c r="BG29" s="98"/>
      <c r="BH29" s="98"/>
      <c r="BI29" s="100"/>
      <c r="BJ29" s="119">
        <f t="shared" si="11"/>
        <v>49</v>
      </c>
      <c r="BK29" s="188"/>
      <c r="BL29" s="163"/>
      <c r="BM29" s="163"/>
      <c r="BN29" s="190"/>
      <c r="BO29" s="57">
        <f t="shared" si="12"/>
        <v>0</v>
      </c>
      <c r="BP29" s="285">
        <v>53</v>
      </c>
      <c r="BQ29" s="234"/>
      <c r="BR29" s="252"/>
      <c r="BS29" s="223">
        <f t="shared" si="13"/>
        <v>221</v>
      </c>
      <c r="BT29" s="220">
        <v>28</v>
      </c>
      <c r="BU29" s="183">
        <f t="shared" si="14"/>
        <v>1179</v>
      </c>
      <c r="BV29" s="32">
        <v>26</v>
      </c>
    </row>
    <row r="30" spans="1:74" ht="15" customHeight="1">
      <c r="A30" s="96">
        <v>27</v>
      </c>
      <c r="B30" s="74" t="s">
        <v>11</v>
      </c>
      <c r="C30" s="13">
        <v>107</v>
      </c>
      <c r="D30" s="7">
        <v>30</v>
      </c>
      <c r="E30" s="7">
        <v>10</v>
      </c>
      <c r="F30" s="14"/>
      <c r="G30" s="75">
        <f t="shared" si="0"/>
        <v>147</v>
      </c>
      <c r="H30" s="13">
        <v>28</v>
      </c>
      <c r="I30" s="7">
        <v>21</v>
      </c>
      <c r="J30" s="7"/>
      <c r="K30" s="14"/>
      <c r="L30" s="178">
        <f t="shared" si="1"/>
        <v>49</v>
      </c>
      <c r="M30" s="284"/>
      <c r="N30" s="159"/>
      <c r="O30" s="159"/>
      <c r="P30" s="184"/>
      <c r="Q30" s="178">
        <f t="shared" si="2"/>
        <v>0</v>
      </c>
      <c r="R30" s="284"/>
      <c r="S30" s="159"/>
      <c r="T30" s="159"/>
      <c r="U30" s="184"/>
      <c r="V30" s="32">
        <f t="shared" si="3"/>
        <v>0</v>
      </c>
      <c r="W30" s="185">
        <v>73</v>
      </c>
      <c r="X30" s="37">
        <v>43</v>
      </c>
      <c r="Y30" s="54"/>
      <c r="Z30" s="108"/>
      <c r="AA30" s="95">
        <f t="shared" si="4"/>
        <v>116</v>
      </c>
      <c r="AB30" s="36">
        <v>75</v>
      </c>
      <c r="AC30" s="7"/>
      <c r="AD30" s="48"/>
      <c r="AE30" s="117"/>
      <c r="AF30" s="95">
        <f t="shared" si="5"/>
        <v>75</v>
      </c>
      <c r="AG30" s="178">
        <v>80</v>
      </c>
      <c r="AH30" s="102"/>
      <c r="AI30" s="260"/>
      <c r="AJ30" s="372">
        <f t="shared" si="6"/>
        <v>467</v>
      </c>
      <c r="AK30" s="75">
        <v>29</v>
      </c>
      <c r="AL30" s="21">
        <v>63</v>
      </c>
      <c r="AM30" s="7">
        <v>50</v>
      </c>
      <c r="AN30" s="7">
        <v>38</v>
      </c>
      <c r="AO30" s="8">
        <v>31</v>
      </c>
      <c r="AP30" s="178">
        <f t="shared" si="7"/>
        <v>182</v>
      </c>
      <c r="AQ30" s="13">
        <v>46</v>
      </c>
      <c r="AR30" s="7">
        <v>36</v>
      </c>
      <c r="AS30" s="7">
        <v>27</v>
      </c>
      <c r="AT30" s="8">
        <v>24</v>
      </c>
      <c r="AU30" s="178">
        <f t="shared" si="8"/>
        <v>133</v>
      </c>
      <c r="AV30" s="243">
        <v>67</v>
      </c>
      <c r="AW30" s="240"/>
      <c r="AX30" s="240"/>
      <c r="AY30" s="110"/>
      <c r="AZ30" s="178">
        <f t="shared" si="9"/>
        <v>67</v>
      </c>
      <c r="BA30" s="243">
        <v>60</v>
      </c>
      <c r="BB30" s="240"/>
      <c r="BC30" s="240"/>
      <c r="BD30" s="110"/>
      <c r="BE30" s="32">
        <f t="shared" si="10"/>
        <v>60</v>
      </c>
      <c r="BF30" s="36">
        <v>61</v>
      </c>
      <c r="BG30" s="37">
        <v>47</v>
      </c>
      <c r="BH30" s="7"/>
      <c r="BI30" s="8"/>
      <c r="BJ30" s="119">
        <f t="shared" si="11"/>
        <v>108</v>
      </c>
      <c r="BK30" s="191"/>
      <c r="BL30" s="201"/>
      <c r="BM30" s="201"/>
      <c r="BN30" s="199"/>
      <c r="BO30" s="57">
        <f t="shared" si="12"/>
        <v>0</v>
      </c>
      <c r="BP30" s="285">
        <v>120</v>
      </c>
      <c r="BQ30" s="17"/>
      <c r="BR30" s="260"/>
      <c r="BS30" s="223">
        <f t="shared" si="13"/>
        <v>670</v>
      </c>
      <c r="BT30" s="220">
        <v>23</v>
      </c>
      <c r="BU30" s="183">
        <f t="shared" si="14"/>
        <v>1137</v>
      </c>
      <c r="BV30" s="32">
        <v>27</v>
      </c>
    </row>
    <row r="31" spans="1:74" ht="15" customHeight="1">
      <c r="A31" s="73">
        <v>28</v>
      </c>
      <c r="B31" s="74" t="s">
        <v>21</v>
      </c>
      <c r="C31" s="13"/>
      <c r="D31" s="7"/>
      <c r="E31" s="7"/>
      <c r="F31" s="14"/>
      <c r="G31" s="75"/>
      <c r="H31" s="13"/>
      <c r="I31" s="7"/>
      <c r="J31" s="7"/>
      <c r="K31" s="14"/>
      <c r="L31" s="178"/>
      <c r="M31" s="243">
        <v>120</v>
      </c>
      <c r="N31" s="240">
        <v>63</v>
      </c>
      <c r="O31" s="240"/>
      <c r="P31" s="110"/>
      <c r="Q31" s="178">
        <f t="shared" si="2"/>
        <v>183</v>
      </c>
      <c r="R31" s="243">
        <v>88</v>
      </c>
      <c r="S31" s="240">
        <v>44</v>
      </c>
      <c r="T31" s="240"/>
      <c r="U31" s="110"/>
      <c r="V31" s="32">
        <f t="shared" si="3"/>
        <v>132</v>
      </c>
      <c r="W31" s="185">
        <v>128</v>
      </c>
      <c r="X31" s="37">
        <v>99</v>
      </c>
      <c r="Y31" s="37">
        <v>25</v>
      </c>
      <c r="Z31" s="186">
        <v>20</v>
      </c>
      <c r="AA31" s="95">
        <f t="shared" si="4"/>
        <v>272</v>
      </c>
      <c r="AB31" s="36">
        <v>130</v>
      </c>
      <c r="AC31" s="37">
        <v>107</v>
      </c>
      <c r="AD31" s="37"/>
      <c r="AE31" s="120"/>
      <c r="AF31" s="95">
        <f t="shared" si="5"/>
        <v>237</v>
      </c>
      <c r="AG31" s="178"/>
      <c r="AH31" s="91"/>
      <c r="AI31" s="178"/>
      <c r="AJ31" s="372">
        <f t="shared" si="6"/>
        <v>824</v>
      </c>
      <c r="AK31" s="220">
        <v>24</v>
      </c>
      <c r="AL31" s="21"/>
      <c r="AM31" s="7"/>
      <c r="AN31" s="7"/>
      <c r="AO31" s="8"/>
      <c r="AP31" s="178"/>
      <c r="AQ31" s="13"/>
      <c r="AR31" s="7"/>
      <c r="AS31" s="7"/>
      <c r="AT31" s="8"/>
      <c r="AU31" s="178"/>
      <c r="AV31" s="284"/>
      <c r="AW31" s="159"/>
      <c r="AX31" s="159"/>
      <c r="AY31" s="184"/>
      <c r="AZ31" s="178">
        <f t="shared" si="9"/>
        <v>0</v>
      </c>
      <c r="BA31" s="284"/>
      <c r="BB31" s="159"/>
      <c r="BC31" s="159"/>
      <c r="BD31" s="184"/>
      <c r="BE31" s="32">
        <f t="shared" si="10"/>
        <v>0</v>
      </c>
      <c r="BF31" s="36">
        <v>64</v>
      </c>
      <c r="BG31" s="7"/>
      <c r="BH31" s="105"/>
      <c r="BI31" s="106"/>
      <c r="BJ31" s="119">
        <f t="shared" si="11"/>
        <v>64</v>
      </c>
      <c r="BK31" s="191"/>
      <c r="BL31" s="201"/>
      <c r="BM31" s="202"/>
      <c r="BN31" s="200"/>
      <c r="BO31" s="57">
        <f t="shared" si="12"/>
        <v>0</v>
      </c>
      <c r="BP31" s="285"/>
      <c r="BQ31" s="17"/>
      <c r="BR31" s="178"/>
      <c r="BS31" s="223">
        <f t="shared" si="13"/>
        <v>64</v>
      </c>
      <c r="BT31" s="220">
        <v>36</v>
      </c>
      <c r="BU31" s="183">
        <f t="shared" si="14"/>
        <v>888</v>
      </c>
      <c r="BV31" s="32">
        <v>28</v>
      </c>
    </row>
    <row r="32" spans="1:74" ht="15" customHeight="1">
      <c r="A32" s="73">
        <v>29</v>
      </c>
      <c r="B32" s="79" t="s">
        <v>44</v>
      </c>
      <c r="C32" s="13">
        <v>51</v>
      </c>
      <c r="D32" s="7"/>
      <c r="E32" s="7"/>
      <c r="F32" s="14"/>
      <c r="G32" s="75">
        <f>F32+E32+D32+C32</f>
        <v>51</v>
      </c>
      <c r="H32" s="13">
        <v>37</v>
      </c>
      <c r="I32" s="7"/>
      <c r="J32" s="7"/>
      <c r="K32" s="14"/>
      <c r="L32" s="178">
        <f aca="true" t="shared" si="15" ref="L32:L44">K32+J32+I32+H32</f>
        <v>37</v>
      </c>
      <c r="M32" s="243">
        <v>107</v>
      </c>
      <c r="N32" s="240">
        <v>72</v>
      </c>
      <c r="O32" s="159"/>
      <c r="P32" s="184"/>
      <c r="Q32" s="178">
        <f t="shared" si="2"/>
        <v>179</v>
      </c>
      <c r="R32" s="243">
        <v>86</v>
      </c>
      <c r="S32" s="240">
        <v>62</v>
      </c>
      <c r="T32" s="159"/>
      <c r="U32" s="184"/>
      <c r="V32" s="32">
        <f t="shared" si="3"/>
        <v>148</v>
      </c>
      <c r="W32" s="55"/>
      <c r="X32" s="54"/>
      <c r="Y32" s="54"/>
      <c r="Z32" s="108"/>
      <c r="AA32" s="95">
        <f t="shared" si="4"/>
        <v>0</v>
      </c>
      <c r="AB32" s="13"/>
      <c r="AC32" s="7"/>
      <c r="AD32" s="7"/>
      <c r="AE32" s="120"/>
      <c r="AF32" s="95">
        <f t="shared" si="5"/>
        <v>0</v>
      </c>
      <c r="AG32" s="178">
        <v>40</v>
      </c>
      <c r="AH32" s="286">
        <v>85</v>
      </c>
      <c r="AI32" s="176"/>
      <c r="AJ32" s="372">
        <f t="shared" si="6"/>
        <v>540</v>
      </c>
      <c r="AK32" s="75">
        <v>27</v>
      </c>
      <c r="AL32" s="21"/>
      <c r="AM32" s="7"/>
      <c r="AN32" s="7"/>
      <c r="AO32" s="8"/>
      <c r="AP32" s="178">
        <f aca="true" t="shared" si="16" ref="AP32:AP44">AO32+AN32+AM32+AL32</f>
        <v>0</v>
      </c>
      <c r="AQ32" s="13"/>
      <c r="AR32" s="7"/>
      <c r="AS32" s="7"/>
      <c r="AT32" s="8"/>
      <c r="AU32" s="178">
        <f aca="true" t="shared" si="17" ref="AU32:AU44">AT32+AS32+AR32+AQ32</f>
        <v>0</v>
      </c>
      <c r="AV32" s="243">
        <v>50</v>
      </c>
      <c r="AW32" s="240">
        <v>41</v>
      </c>
      <c r="AX32" s="240"/>
      <c r="AY32" s="110"/>
      <c r="AZ32" s="178">
        <f t="shared" si="9"/>
        <v>91</v>
      </c>
      <c r="BA32" s="243">
        <v>85</v>
      </c>
      <c r="BB32" s="240">
        <v>43</v>
      </c>
      <c r="BC32" s="240"/>
      <c r="BD32" s="110"/>
      <c r="BE32" s="32">
        <f t="shared" si="10"/>
        <v>128</v>
      </c>
      <c r="BF32" s="13"/>
      <c r="BG32" s="7"/>
      <c r="BH32" s="7"/>
      <c r="BI32" s="8"/>
      <c r="BJ32" s="119">
        <f t="shared" si="11"/>
        <v>0</v>
      </c>
      <c r="BK32" s="191"/>
      <c r="BL32" s="202"/>
      <c r="BM32" s="202"/>
      <c r="BN32" s="200"/>
      <c r="BO32" s="57">
        <f t="shared" si="12"/>
        <v>0</v>
      </c>
      <c r="BP32" s="178"/>
      <c r="BQ32" s="286">
        <v>85</v>
      </c>
      <c r="BR32" s="176"/>
      <c r="BS32" s="223">
        <f t="shared" si="13"/>
        <v>304</v>
      </c>
      <c r="BT32" s="220">
        <v>27</v>
      </c>
      <c r="BU32" s="183">
        <f t="shared" si="14"/>
        <v>844</v>
      </c>
      <c r="BV32" s="32">
        <v>29</v>
      </c>
    </row>
    <row r="33" spans="1:74" ht="15" customHeight="1">
      <c r="A33" s="96">
        <v>30</v>
      </c>
      <c r="B33" s="74" t="s">
        <v>19</v>
      </c>
      <c r="C33" s="13"/>
      <c r="D33" s="7"/>
      <c r="E33" s="7"/>
      <c r="F33" s="14"/>
      <c r="G33" s="75">
        <f>F33+E33+D33+C33</f>
        <v>0</v>
      </c>
      <c r="H33" s="13"/>
      <c r="I33" s="7"/>
      <c r="J33" s="7"/>
      <c r="K33" s="14"/>
      <c r="L33" s="178">
        <f t="shared" si="15"/>
        <v>0</v>
      </c>
      <c r="M33" s="284"/>
      <c r="N33" s="159"/>
      <c r="O33" s="159"/>
      <c r="P33" s="184"/>
      <c r="Q33" s="178">
        <f t="shared" si="2"/>
        <v>0</v>
      </c>
      <c r="R33" s="284"/>
      <c r="S33" s="159"/>
      <c r="T33" s="159"/>
      <c r="U33" s="184"/>
      <c r="V33" s="32">
        <f t="shared" si="3"/>
        <v>0</v>
      </c>
      <c r="W33" s="55"/>
      <c r="X33" s="54"/>
      <c r="Y33" s="54"/>
      <c r="Z33" s="108"/>
      <c r="AA33" s="95">
        <f t="shared" si="4"/>
        <v>0</v>
      </c>
      <c r="AB33" s="13"/>
      <c r="AC33" s="7"/>
      <c r="AD33" s="7"/>
      <c r="AE33" s="8"/>
      <c r="AF33" s="95">
        <f t="shared" si="5"/>
        <v>0</v>
      </c>
      <c r="AG33" s="178"/>
      <c r="AH33" s="102"/>
      <c r="AI33" s="260"/>
      <c r="AJ33" s="372">
        <f t="shared" si="6"/>
        <v>0</v>
      </c>
      <c r="AK33" s="75">
        <v>39</v>
      </c>
      <c r="AL33" s="21">
        <v>58</v>
      </c>
      <c r="AM33" s="7">
        <v>48</v>
      </c>
      <c r="AN33" s="7">
        <v>45</v>
      </c>
      <c r="AO33" s="8"/>
      <c r="AP33" s="178">
        <f t="shared" si="16"/>
        <v>151</v>
      </c>
      <c r="AQ33" s="239">
        <v>101</v>
      </c>
      <c r="AR33" s="7">
        <v>45</v>
      </c>
      <c r="AS33" s="7">
        <v>30</v>
      </c>
      <c r="AT33" s="8"/>
      <c r="AU33" s="178">
        <f t="shared" si="17"/>
        <v>176</v>
      </c>
      <c r="AV33" s="243">
        <v>69</v>
      </c>
      <c r="AW33" s="240">
        <v>42</v>
      </c>
      <c r="AX33" s="240"/>
      <c r="AY33" s="110"/>
      <c r="AZ33" s="178">
        <f t="shared" si="9"/>
        <v>111</v>
      </c>
      <c r="BA33" s="243">
        <v>52</v>
      </c>
      <c r="BB33" s="240">
        <v>50</v>
      </c>
      <c r="BC33" s="240"/>
      <c r="BD33" s="110"/>
      <c r="BE33" s="32">
        <f t="shared" si="10"/>
        <v>102</v>
      </c>
      <c r="BF33" s="13"/>
      <c r="BG33" s="7"/>
      <c r="BH33" s="7"/>
      <c r="BI33" s="8"/>
      <c r="BJ33" s="119">
        <f t="shared" si="11"/>
        <v>0</v>
      </c>
      <c r="BK33" s="191"/>
      <c r="BL33" s="155"/>
      <c r="BM33" s="155"/>
      <c r="BN33" s="194"/>
      <c r="BO33" s="57">
        <f t="shared" si="12"/>
        <v>0</v>
      </c>
      <c r="BP33" s="285">
        <v>140</v>
      </c>
      <c r="BQ33" s="102"/>
      <c r="BR33" s="260"/>
      <c r="BS33" s="223">
        <f t="shared" si="13"/>
        <v>680</v>
      </c>
      <c r="BT33" s="220">
        <v>22</v>
      </c>
      <c r="BU33" s="183">
        <f t="shared" si="14"/>
        <v>680</v>
      </c>
      <c r="BV33" s="32">
        <v>30</v>
      </c>
    </row>
    <row r="34" spans="1:74" ht="15" customHeight="1">
      <c r="A34" s="73">
        <v>31</v>
      </c>
      <c r="B34" s="74" t="s">
        <v>46</v>
      </c>
      <c r="C34" s="13">
        <v>74</v>
      </c>
      <c r="D34" s="7">
        <v>12</v>
      </c>
      <c r="E34" s="7"/>
      <c r="F34" s="14"/>
      <c r="G34" s="75">
        <f>F34+E34+D34+C34</f>
        <v>86</v>
      </c>
      <c r="H34" s="13">
        <v>80</v>
      </c>
      <c r="I34" s="7">
        <v>64</v>
      </c>
      <c r="J34" s="7"/>
      <c r="K34" s="14"/>
      <c r="L34" s="178">
        <f t="shared" si="15"/>
        <v>144</v>
      </c>
      <c r="M34" s="243">
        <v>50</v>
      </c>
      <c r="N34" s="159"/>
      <c r="O34" s="159"/>
      <c r="P34" s="184"/>
      <c r="Q34" s="178">
        <f t="shared" si="2"/>
        <v>50</v>
      </c>
      <c r="R34" s="243">
        <v>71</v>
      </c>
      <c r="S34" s="159"/>
      <c r="T34" s="159"/>
      <c r="U34" s="184"/>
      <c r="V34" s="32">
        <f t="shared" si="3"/>
        <v>71</v>
      </c>
      <c r="W34" s="185">
        <v>42</v>
      </c>
      <c r="X34" s="37">
        <v>26</v>
      </c>
      <c r="Y34" s="37">
        <v>23</v>
      </c>
      <c r="Z34" s="186"/>
      <c r="AA34" s="95">
        <f t="shared" si="4"/>
        <v>91</v>
      </c>
      <c r="AB34" s="13"/>
      <c r="AC34" s="7"/>
      <c r="AD34" s="7"/>
      <c r="AE34" s="8"/>
      <c r="AF34" s="95">
        <f t="shared" si="5"/>
        <v>0</v>
      </c>
      <c r="AG34" s="178">
        <v>153</v>
      </c>
      <c r="AH34" s="379"/>
      <c r="AI34" s="380"/>
      <c r="AJ34" s="372">
        <f t="shared" si="6"/>
        <v>595</v>
      </c>
      <c r="AK34" s="220">
        <v>26</v>
      </c>
      <c r="AL34" s="21"/>
      <c r="AM34" s="7"/>
      <c r="AN34" s="7"/>
      <c r="AO34" s="8"/>
      <c r="AP34" s="178">
        <f t="shared" si="16"/>
        <v>0</v>
      </c>
      <c r="AQ34" s="13">
        <v>83</v>
      </c>
      <c r="AR34" s="7"/>
      <c r="AS34" s="7"/>
      <c r="AT34" s="8"/>
      <c r="AU34" s="178">
        <f t="shared" si="17"/>
        <v>83</v>
      </c>
      <c r="AV34" s="284"/>
      <c r="AW34" s="159"/>
      <c r="AX34" s="159"/>
      <c r="AY34" s="184"/>
      <c r="AZ34" s="178">
        <f t="shared" si="9"/>
        <v>0</v>
      </c>
      <c r="BA34" s="284"/>
      <c r="BB34" s="159"/>
      <c r="BC34" s="159"/>
      <c r="BD34" s="184"/>
      <c r="BE34" s="32">
        <f t="shared" si="10"/>
        <v>0</v>
      </c>
      <c r="BF34" s="13"/>
      <c r="BG34" s="7"/>
      <c r="BH34" s="7"/>
      <c r="BI34" s="8"/>
      <c r="BJ34" s="119">
        <f t="shared" si="11"/>
        <v>0</v>
      </c>
      <c r="BK34" s="191"/>
      <c r="BL34" s="155"/>
      <c r="BM34" s="155"/>
      <c r="BN34" s="194"/>
      <c r="BO34" s="57">
        <f t="shared" si="12"/>
        <v>0</v>
      </c>
      <c r="BP34" s="178"/>
      <c r="BQ34" s="379"/>
      <c r="BR34" s="380"/>
      <c r="BS34" s="223">
        <f t="shared" si="13"/>
        <v>83</v>
      </c>
      <c r="BT34" s="220">
        <v>33</v>
      </c>
      <c r="BU34" s="183">
        <f t="shared" si="14"/>
        <v>678</v>
      </c>
      <c r="BV34" s="32">
        <v>31</v>
      </c>
    </row>
    <row r="35" spans="1:74" ht="15" customHeight="1">
      <c r="A35" s="73">
        <v>32</v>
      </c>
      <c r="B35" s="74" t="s">
        <v>94</v>
      </c>
      <c r="C35" s="13"/>
      <c r="D35" s="7"/>
      <c r="E35" s="7"/>
      <c r="F35" s="14"/>
      <c r="G35" s="75"/>
      <c r="H35" s="13"/>
      <c r="I35" s="7"/>
      <c r="J35" s="7"/>
      <c r="K35" s="14"/>
      <c r="L35" s="178">
        <f t="shared" si="15"/>
        <v>0</v>
      </c>
      <c r="M35" s="284"/>
      <c r="N35" s="159"/>
      <c r="O35" s="159"/>
      <c r="P35" s="184"/>
      <c r="Q35" s="178">
        <f t="shared" si="2"/>
        <v>0</v>
      </c>
      <c r="R35" s="284"/>
      <c r="S35" s="159"/>
      <c r="T35" s="159"/>
      <c r="U35" s="184"/>
      <c r="V35" s="32">
        <f t="shared" si="3"/>
        <v>0</v>
      </c>
      <c r="W35" s="55"/>
      <c r="X35" s="23"/>
      <c r="Y35" s="23"/>
      <c r="Z35" s="42"/>
      <c r="AA35" s="95">
        <f t="shared" si="4"/>
        <v>0</v>
      </c>
      <c r="AB35" s="205"/>
      <c r="AC35" s="107"/>
      <c r="AD35" s="107"/>
      <c r="AE35" s="120"/>
      <c r="AF35" s="95">
        <f t="shared" si="5"/>
        <v>0</v>
      </c>
      <c r="AG35" s="178"/>
      <c r="AH35" s="102"/>
      <c r="AI35" s="260"/>
      <c r="AJ35" s="372">
        <f t="shared" si="6"/>
        <v>0</v>
      </c>
      <c r="AK35" s="220">
        <v>44</v>
      </c>
      <c r="AL35" s="21">
        <v>67</v>
      </c>
      <c r="AM35" s="161">
        <v>38.5</v>
      </c>
      <c r="AN35" s="7"/>
      <c r="AO35" s="8"/>
      <c r="AP35" s="178">
        <f t="shared" si="16"/>
        <v>105.5</v>
      </c>
      <c r="AQ35" s="13">
        <v>70</v>
      </c>
      <c r="AR35" s="7">
        <v>55</v>
      </c>
      <c r="AS35" s="7">
        <v>48</v>
      </c>
      <c r="AT35" s="8"/>
      <c r="AU35" s="178">
        <f t="shared" si="17"/>
        <v>173</v>
      </c>
      <c r="AV35" s="243">
        <v>63</v>
      </c>
      <c r="AW35" s="159"/>
      <c r="AX35" s="159"/>
      <c r="AY35" s="184"/>
      <c r="AZ35" s="178">
        <f t="shared" si="9"/>
        <v>63</v>
      </c>
      <c r="BA35" s="243">
        <v>59</v>
      </c>
      <c r="BB35" s="159"/>
      <c r="BC35" s="159"/>
      <c r="BD35" s="184"/>
      <c r="BE35" s="32">
        <f t="shared" si="10"/>
        <v>59</v>
      </c>
      <c r="BF35" s="36">
        <v>49.5</v>
      </c>
      <c r="BG35" s="37">
        <v>44.5</v>
      </c>
      <c r="BH35" s="37"/>
      <c r="BI35" s="42"/>
      <c r="BJ35" s="119">
        <f t="shared" si="11"/>
        <v>94</v>
      </c>
      <c r="BK35" s="378" t="s">
        <v>150</v>
      </c>
      <c r="BL35" s="374">
        <v>47</v>
      </c>
      <c r="BM35" s="202"/>
      <c r="BN35" s="200"/>
      <c r="BO35" s="57">
        <f t="shared" si="12"/>
        <v>104.5</v>
      </c>
      <c r="BP35" s="178"/>
      <c r="BQ35" s="102"/>
      <c r="BR35" s="260"/>
      <c r="BS35" s="223">
        <f t="shared" si="13"/>
        <v>599</v>
      </c>
      <c r="BT35" s="220">
        <v>25</v>
      </c>
      <c r="BU35" s="183">
        <f t="shared" si="14"/>
        <v>599</v>
      </c>
      <c r="BV35" s="32">
        <v>32</v>
      </c>
    </row>
    <row r="36" spans="1:74" ht="15" customHeight="1">
      <c r="A36" s="96">
        <v>33</v>
      </c>
      <c r="B36" s="74" t="s">
        <v>34</v>
      </c>
      <c r="C36" s="13"/>
      <c r="D36" s="7"/>
      <c r="E36" s="7"/>
      <c r="F36" s="14"/>
      <c r="G36" s="75"/>
      <c r="H36" s="13"/>
      <c r="I36" s="7"/>
      <c r="J36" s="7"/>
      <c r="K36" s="14"/>
      <c r="L36" s="178">
        <f t="shared" si="15"/>
        <v>0</v>
      </c>
      <c r="M36" s="243">
        <v>100</v>
      </c>
      <c r="N36" s="240"/>
      <c r="O36" s="240"/>
      <c r="P36" s="110"/>
      <c r="Q36" s="178">
        <f t="shared" si="2"/>
        <v>100</v>
      </c>
      <c r="R36" s="243">
        <v>108</v>
      </c>
      <c r="S36" s="240">
        <v>39</v>
      </c>
      <c r="T36" s="240"/>
      <c r="U36" s="110"/>
      <c r="V36" s="32">
        <f t="shared" si="3"/>
        <v>147</v>
      </c>
      <c r="W36" s="185">
        <v>74</v>
      </c>
      <c r="X36" s="37">
        <v>64</v>
      </c>
      <c r="Y36" s="37">
        <v>32</v>
      </c>
      <c r="Z36" s="186"/>
      <c r="AA36" s="95">
        <f t="shared" si="4"/>
        <v>170</v>
      </c>
      <c r="AB36" s="36">
        <v>74</v>
      </c>
      <c r="AC36" s="107"/>
      <c r="AD36" s="107"/>
      <c r="AE36" s="120"/>
      <c r="AF36" s="95">
        <f t="shared" si="5"/>
        <v>74</v>
      </c>
      <c r="AG36" s="178"/>
      <c r="AH36" s="17"/>
      <c r="AI36" s="260"/>
      <c r="AJ36" s="372">
        <f t="shared" si="6"/>
        <v>491</v>
      </c>
      <c r="AK36" s="220">
        <v>28</v>
      </c>
      <c r="AL36" s="21">
        <v>34</v>
      </c>
      <c r="AM36" s="7"/>
      <c r="AN36" s="7"/>
      <c r="AO36" s="8"/>
      <c r="AP36" s="178">
        <f t="shared" si="16"/>
        <v>34</v>
      </c>
      <c r="AQ36" s="13">
        <v>59</v>
      </c>
      <c r="AR36" s="7"/>
      <c r="AS36" s="7"/>
      <c r="AT36" s="8"/>
      <c r="AU36" s="178">
        <f t="shared" si="17"/>
        <v>59</v>
      </c>
      <c r="AV36" s="284"/>
      <c r="AW36" s="159"/>
      <c r="AX36" s="159"/>
      <c r="AY36" s="184"/>
      <c r="AZ36" s="178">
        <f t="shared" si="9"/>
        <v>0</v>
      </c>
      <c r="BA36" s="284"/>
      <c r="BB36" s="159"/>
      <c r="BC36" s="159"/>
      <c r="BD36" s="184"/>
      <c r="BE36" s="32">
        <f t="shared" si="10"/>
        <v>0</v>
      </c>
      <c r="BF36" s="13"/>
      <c r="BG36" s="23"/>
      <c r="BH36" s="23"/>
      <c r="BI36" s="42"/>
      <c r="BJ36" s="119">
        <f t="shared" si="11"/>
        <v>0</v>
      </c>
      <c r="BK36" s="203"/>
      <c r="BL36" s="202"/>
      <c r="BM36" s="202"/>
      <c r="BN36" s="200"/>
      <c r="BO36" s="57">
        <f t="shared" si="12"/>
        <v>0</v>
      </c>
      <c r="BP36" s="178"/>
      <c r="BQ36" s="17"/>
      <c r="BR36" s="260"/>
      <c r="BS36" s="223">
        <f t="shared" si="13"/>
        <v>93</v>
      </c>
      <c r="BT36" s="220">
        <v>32</v>
      </c>
      <c r="BU36" s="183">
        <f t="shared" si="14"/>
        <v>584</v>
      </c>
      <c r="BV36" s="32">
        <v>33</v>
      </c>
    </row>
    <row r="37" spans="1:74" ht="15" customHeight="1">
      <c r="A37" s="73">
        <v>34</v>
      </c>
      <c r="B37" s="74" t="s">
        <v>22</v>
      </c>
      <c r="C37" s="13">
        <v>46</v>
      </c>
      <c r="D37" s="7">
        <v>9</v>
      </c>
      <c r="E37" s="7">
        <v>1</v>
      </c>
      <c r="F37" s="14"/>
      <c r="G37" s="75">
        <f>F37+E37+D37+C37</f>
        <v>56</v>
      </c>
      <c r="H37" s="13">
        <v>52</v>
      </c>
      <c r="I37" s="7">
        <v>42</v>
      </c>
      <c r="J37" s="7">
        <v>9</v>
      </c>
      <c r="K37" s="14"/>
      <c r="L37" s="178">
        <f t="shared" si="15"/>
        <v>103</v>
      </c>
      <c r="M37" s="284"/>
      <c r="N37" s="159"/>
      <c r="O37" s="159"/>
      <c r="P37" s="184"/>
      <c r="Q37" s="178">
        <f t="shared" si="2"/>
        <v>0</v>
      </c>
      <c r="R37" s="284"/>
      <c r="S37" s="159"/>
      <c r="T37" s="159"/>
      <c r="U37" s="184"/>
      <c r="V37" s="32">
        <f t="shared" si="3"/>
        <v>0</v>
      </c>
      <c r="W37" s="55"/>
      <c r="X37" s="54"/>
      <c r="Y37" s="54"/>
      <c r="Z37" s="108"/>
      <c r="AA37" s="95">
        <f t="shared" si="4"/>
        <v>0</v>
      </c>
      <c r="AB37" s="13"/>
      <c r="AC37" s="89"/>
      <c r="AD37" s="89"/>
      <c r="AE37" s="93"/>
      <c r="AF37" s="95">
        <f t="shared" si="5"/>
        <v>0</v>
      </c>
      <c r="AG37" s="178">
        <v>80</v>
      </c>
      <c r="AH37" s="91"/>
      <c r="AI37" s="176"/>
      <c r="AJ37" s="372">
        <f t="shared" si="6"/>
        <v>239</v>
      </c>
      <c r="AK37" s="220">
        <v>32</v>
      </c>
      <c r="AL37" s="21">
        <v>28</v>
      </c>
      <c r="AM37" s="7"/>
      <c r="AN37" s="7"/>
      <c r="AO37" s="8"/>
      <c r="AP37" s="178">
        <f t="shared" si="16"/>
        <v>28</v>
      </c>
      <c r="AQ37" s="13">
        <v>38</v>
      </c>
      <c r="AR37" s="7"/>
      <c r="AS37" s="7"/>
      <c r="AT37" s="8"/>
      <c r="AU37" s="178">
        <f t="shared" si="17"/>
        <v>38</v>
      </c>
      <c r="AV37" s="284"/>
      <c r="AW37" s="159"/>
      <c r="AX37" s="159"/>
      <c r="AY37" s="184"/>
      <c r="AZ37" s="178">
        <f t="shared" si="9"/>
        <v>0</v>
      </c>
      <c r="BA37" s="284"/>
      <c r="BB37" s="159"/>
      <c r="BC37" s="159"/>
      <c r="BD37" s="184"/>
      <c r="BE37" s="32">
        <f t="shared" si="10"/>
        <v>0</v>
      </c>
      <c r="BF37" s="13"/>
      <c r="BG37" s="89"/>
      <c r="BH37" s="89"/>
      <c r="BI37" s="93"/>
      <c r="BJ37" s="119">
        <f t="shared" si="11"/>
        <v>0</v>
      </c>
      <c r="BK37" s="191"/>
      <c r="BL37" s="192"/>
      <c r="BM37" s="192"/>
      <c r="BN37" s="193"/>
      <c r="BO37" s="57">
        <f t="shared" si="12"/>
        <v>0</v>
      </c>
      <c r="BP37" s="178"/>
      <c r="BQ37" s="91"/>
      <c r="BR37" s="176"/>
      <c r="BS37" s="223">
        <f t="shared" si="13"/>
        <v>66</v>
      </c>
      <c r="BT37" s="220">
        <v>35</v>
      </c>
      <c r="BU37" s="183">
        <f t="shared" si="14"/>
        <v>305</v>
      </c>
      <c r="BV37" s="32">
        <v>34</v>
      </c>
    </row>
    <row r="38" spans="1:74" ht="15" customHeight="1">
      <c r="A38" s="73">
        <v>35</v>
      </c>
      <c r="B38" s="74" t="s">
        <v>74</v>
      </c>
      <c r="C38" s="13">
        <v>86</v>
      </c>
      <c r="D38" s="7"/>
      <c r="E38" s="7"/>
      <c r="F38" s="14"/>
      <c r="G38" s="75">
        <f>F38+E38+D38+C38</f>
        <v>86</v>
      </c>
      <c r="H38" s="13">
        <v>91</v>
      </c>
      <c r="I38" s="7"/>
      <c r="J38" s="7"/>
      <c r="K38" s="14"/>
      <c r="L38" s="178">
        <f t="shared" si="15"/>
        <v>91</v>
      </c>
      <c r="M38" s="284"/>
      <c r="N38" s="159"/>
      <c r="O38" s="159"/>
      <c r="P38" s="184"/>
      <c r="Q38" s="178">
        <f t="shared" si="2"/>
        <v>0</v>
      </c>
      <c r="R38" s="284"/>
      <c r="S38" s="159"/>
      <c r="T38" s="159"/>
      <c r="U38" s="184"/>
      <c r="V38" s="32">
        <f t="shared" si="3"/>
        <v>0</v>
      </c>
      <c r="W38" s="97"/>
      <c r="X38" s="98"/>
      <c r="Y38" s="98"/>
      <c r="Z38" s="100"/>
      <c r="AA38" s="95">
        <f t="shared" si="4"/>
        <v>0</v>
      </c>
      <c r="AB38" s="99"/>
      <c r="AC38" s="98"/>
      <c r="AD38" s="98"/>
      <c r="AE38" s="100"/>
      <c r="AF38" s="95">
        <f t="shared" si="5"/>
        <v>0</v>
      </c>
      <c r="AG38" s="178">
        <v>77</v>
      </c>
      <c r="AH38" s="234"/>
      <c r="AI38" s="252"/>
      <c r="AJ38" s="372">
        <f t="shared" si="6"/>
        <v>254</v>
      </c>
      <c r="AK38" s="75">
        <v>31</v>
      </c>
      <c r="AL38" s="21"/>
      <c r="AM38" s="7"/>
      <c r="AN38" s="7"/>
      <c r="AO38" s="8"/>
      <c r="AP38" s="178">
        <f t="shared" si="16"/>
        <v>0</v>
      </c>
      <c r="AQ38" s="13"/>
      <c r="AR38" s="7"/>
      <c r="AS38" s="7"/>
      <c r="AT38" s="8"/>
      <c r="AU38" s="178">
        <f t="shared" si="17"/>
        <v>0</v>
      </c>
      <c r="AV38" s="284"/>
      <c r="AW38" s="159"/>
      <c r="AX38" s="159"/>
      <c r="AY38" s="184"/>
      <c r="AZ38" s="178">
        <f t="shared" si="9"/>
        <v>0</v>
      </c>
      <c r="BA38" s="284"/>
      <c r="BB38" s="159"/>
      <c r="BC38" s="159"/>
      <c r="BD38" s="184"/>
      <c r="BE38" s="32">
        <f t="shared" si="10"/>
        <v>0</v>
      </c>
      <c r="BF38" s="99"/>
      <c r="BG38" s="98"/>
      <c r="BH38" s="98"/>
      <c r="BI38" s="100"/>
      <c r="BJ38" s="119">
        <f t="shared" si="11"/>
        <v>0</v>
      </c>
      <c r="BK38" s="188"/>
      <c r="BL38" s="163"/>
      <c r="BM38" s="163"/>
      <c r="BN38" s="190"/>
      <c r="BO38" s="57">
        <f t="shared" si="12"/>
        <v>0</v>
      </c>
      <c r="BP38" s="178"/>
      <c r="BQ38" s="234"/>
      <c r="BR38" s="252"/>
      <c r="BS38" s="223">
        <f t="shared" si="13"/>
        <v>0</v>
      </c>
      <c r="BT38" s="220">
        <v>38</v>
      </c>
      <c r="BU38" s="183">
        <f t="shared" si="14"/>
        <v>254</v>
      </c>
      <c r="BV38" s="32">
        <v>35</v>
      </c>
    </row>
    <row r="39" spans="1:74" ht="15" customHeight="1">
      <c r="A39" s="96">
        <v>36</v>
      </c>
      <c r="B39" s="79" t="s">
        <v>64</v>
      </c>
      <c r="C39" s="13">
        <v>47</v>
      </c>
      <c r="D39" s="7">
        <v>19</v>
      </c>
      <c r="E39" s="7">
        <v>4</v>
      </c>
      <c r="F39" s="14">
        <v>2</v>
      </c>
      <c r="G39" s="75">
        <f>F39+E39+D39+C39</f>
        <v>72</v>
      </c>
      <c r="H39" s="13">
        <v>48</v>
      </c>
      <c r="I39" s="7">
        <v>27</v>
      </c>
      <c r="J39" s="7">
        <v>13</v>
      </c>
      <c r="K39" s="14">
        <v>8</v>
      </c>
      <c r="L39" s="178">
        <f t="shared" si="15"/>
        <v>96</v>
      </c>
      <c r="M39" s="284"/>
      <c r="N39" s="159"/>
      <c r="O39" s="159"/>
      <c r="P39" s="184"/>
      <c r="Q39" s="178">
        <f t="shared" si="2"/>
        <v>0</v>
      </c>
      <c r="R39" s="284"/>
      <c r="S39" s="159"/>
      <c r="T39" s="159"/>
      <c r="U39" s="184"/>
      <c r="V39" s="32">
        <f t="shared" si="3"/>
        <v>0</v>
      </c>
      <c r="W39" s="97"/>
      <c r="X39" s="98"/>
      <c r="Y39" s="98"/>
      <c r="Z39" s="8"/>
      <c r="AA39" s="95">
        <f t="shared" si="4"/>
        <v>0</v>
      </c>
      <c r="AB39" s="99"/>
      <c r="AC39" s="48"/>
      <c r="AD39" s="48"/>
      <c r="AE39" s="117"/>
      <c r="AF39" s="95">
        <f t="shared" si="5"/>
        <v>0</v>
      </c>
      <c r="AG39" s="178">
        <v>60</v>
      </c>
      <c r="AH39" s="91"/>
      <c r="AI39" s="252"/>
      <c r="AJ39" s="372">
        <f t="shared" si="6"/>
        <v>228</v>
      </c>
      <c r="AK39" s="75">
        <v>33</v>
      </c>
      <c r="AL39" s="21"/>
      <c r="AM39" s="7"/>
      <c r="AN39" s="7"/>
      <c r="AO39" s="53"/>
      <c r="AP39" s="178">
        <f t="shared" si="16"/>
        <v>0</v>
      </c>
      <c r="AQ39" s="13"/>
      <c r="AR39" s="7"/>
      <c r="AS39" s="7"/>
      <c r="AT39" s="8"/>
      <c r="AU39" s="178">
        <f t="shared" si="17"/>
        <v>0</v>
      </c>
      <c r="AV39" s="284"/>
      <c r="AW39" s="159"/>
      <c r="AX39" s="159"/>
      <c r="AY39" s="184"/>
      <c r="AZ39" s="178">
        <f t="shared" si="9"/>
        <v>0</v>
      </c>
      <c r="BA39" s="284"/>
      <c r="BB39" s="159"/>
      <c r="BC39" s="159"/>
      <c r="BD39" s="184"/>
      <c r="BE39" s="32">
        <f t="shared" si="10"/>
        <v>0</v>
      </c>
      <c r="BF39" s="99"/>
      <c r="BG39" s="7"/>
      <c r="BH39" s="7"/>
      <c r="BI39" s="8"/>
      <c r="BJ39" s="119">
        <f t="shared" si="11"/>
        <v>0</v>
      </c>
      <c r="BK39" s="203"/>
      <c r="BL39" s="201"/>
      <c r="BM39" s="201"/>
      <c r="BN39" s="199"/>
      <c r="BO39" s="57">
        <f t="shared" si="12"/>
        <v>0</v>
      </c>
      <c r="BP39" s="178"/>
      <c r="BQ39" s="17"/>
      <c r="BR39" s="176"/>
      <c r="BS39" s="223">
        <f t="shared" si="13"/>
        <v>0</v>
      </c>
      <c r="BT39" s="220">
        <v>39</v>
      </c>
      <c r="BU39" s="183">
        <f t="shared" si="14"/>
        <v>228</v>
      </c>
      <c r="BV39" s="32">
        <v>36</v>
      </c>
    </row>
    <row r="40" spans="1:74" ht="15" customHeight="1">
      <c r="A40" s="73">
        <v>37</v>
      </c>
      <c r="B40" s="74" t="s">
        <v>47</v>
      </c>
      <c r="C40" s="13">
        <v>7</v>
      </c>
      <c r="D40" s="7">
        <v>6</v>
      </c>
      <c r="E40" s="7">
        <v>3</v>
      </c>
      <c r="F40" s="14"/>
      <c r="G40" s="75">
        <f>F40+E40+D40+C40</f>
        <v>16</v>
      </c>
      <c r="H40" s="13">
        <v>16</v>
      </c>
      <c r="I40" s="7">
        <v>10</v>
      </c>
      <c r="J40" s="7">
        <v>6</v>
      </c>
      <c r="K40" s="14"/>
      <c r="L40" s="178">
        <f t="shared" si="15"/>
        <v>32</v>
      </c>
      <c r="M40" s="284"/>
      <c r="N40" s="159"/>
      <c r="O40" s="159"/>
      <c r="P40" s="184"/>
      <c r="Q40" s="178">
        <f t="shared" si="2"/>
        <v>0</v>
      </c>
      <c r="R40" s="284"/>
      <c r="S40" s="159"/>
      <c r="T40" s="159"/>
      <c r="U40" s="184"/>
      <c r="V40" s="32">
        <f t="shared" si="3"/>
        <v>0</v>
      </c>
      <c r="W40" s="55"/>
      <c r="X40" s="54"/>
      <c r="Y40" s="54"/>
      <c r="Z40" s="108"/>
      <c r="AA40" s="95">
        <f t="shared" si="4"/>
        <v>0</v>
      </c>
      <c r="AB40" s="13"/>
      <c r="AC40" s="7"/>
      <c r="AD40" s="48"/>
      <c r="AE40" s="117"/>
      <c r="AF40" s="95">
        <f t="shared" si="5"/>
        <v>0</v>
      </c>
      <c r="AG40" s="178"/>
      <c r="AH40" s="102"/>
      <c r="AI40" s="178"/>
      <c r="AJ40" s="372">
        <f t="shared" si="6"/>
        <v>48</v>
      </c>
      <c r="AK40" s="75">
        <v>37</v>
      </c>
      <c r="AL40" s="21">
        <v>42</v>
      </c>
      <c r="AM40" s="7">
        <v>36</v>
      </c>
      <c r="AN40" s="80"/>
      <c r="AO40" s="160"/>
      <c r="AP40" s="178">
        <f t="shared" si="16"/>
        <v>78</v>
      </c>
      <c r="AQ40" s="13">
        <v>29</v>
      </c>
      <c r="AR40" s="7"/>
      <c r="AS40" s="7"/>
      <c r="AT40" s="8"/>
      <c r="AU40" s="178">
        <f t="shared" si="17"/>
        <v>29</v>
      </c>
      <c r="AV40" s="284"/>
      <c r="AW40" s="159"/>
      <c r="AX40" s="159"/>
      <c r="AY40" s="184"/>
      <c r="AZ40" s="178">
        <f t="shared" si="9"/>
        <v>0</v>
      </c>
      <c r="BA40" s="284"/>
      <c r="BB40" s="159"/>
      <c r="BC40" s="159"/>
      <c r="BD40" s="184"/>
      <c r="BE40" s="32">
        <f t="shared" si="10"/>
        <v>0</v>
      </c>
      <c r="BF40" s="13"/>
      <c r="BG40" s="7"/>
      <c r="BH40" s="7"/>
      <c r="BI40" s="8"/>
      <c r="BJ40" s="119">
        <f t="shared" si="11"/>
        <v>0</v>
      </c>
      <c r="BK40" s="191"/>
      <c r="BL40" s="155"/>
      <c r="BM40" s="201"/>
      <c r="BN40" s="199"/>
      <c r="BO40" s="57">
        <f t="shared" si="12"/>
        <v>0</v>
      </c>
      <c r="BP40" s="178"/>
      <c r="BQ40" s="102"/>
      <c r="BR40" s="178"/>
      <c r="BS40" s="223">
        <f t="shared" si="13"/>
        <v>107</v>
      </c>
      <c r="BT40" s="220">
        <v>31</v>
      </c>
      <c r="BU40" s="183">
        <f t="shared" si="14"/>
        <v>155</v>
      </c>
      <c r="BV40" s="32">
        <v>37</v>
      </c>
    </row>
    <row r="41" spans="1:74" ht="15" customHeight="1">
      <c r="A41" s="73">
        <v>38</v>
      </c>
      <c r="B41" s="74" t="s">
        <v>71</v>
      </c>
      <c r="C41" s="13">
        <v>73</v>
      </c>
      <c r="D41" s="7"/>
      <c r="E41" s="7"/>
      <c r="F41" s="14"/>
      <c r="G41" s="75">
        <f>F41+E41+D41+C41</f>
        <v>73</v>
      </c>
      <c r="H41" s="13">
        <v>41</v>
      </c>
      <c r="I41" s="7"/>
      <c r="J41" s="7"/>
      <c r="K41" s="14"/>
      <c r="L41" s="178">
        <f t="shared" si="15"/>
        <v>41</v>
      </c>
      <c r="M41" s="284"/>
      <c r="N41" s="159"/>
      <c r="O41" s="159"/>
      <c r="P41" s="184"/>
      <c r="Q41" s="178">
        <f t="shared" si="2"/>
        <v>0</v>
      </c>
      <c r="R41" s="284"/>
      <c r="S41" s="159"/>
      <c r="T41" s="159"/>
      <c r="U41" s="184"/>
      <c r="V41" s="32">
        <f t="shared" si="3"/>
        <v>0</v>
      </c>
      <c r="W41" s="381">
        <v>34.5</v>
      </c>
      <c r="X41" s="187"/>
      <c r="Y41" s="187"/>
      <c r="Z41" s="204"/>
      <c r="AA41" s="95">
        <f t="shared" si="4"/>
        <v>34.5</v>
      </c>
      <c r="AB41" s="13"/>
      <c r="AC41" s="7"/>
      <c r="AD41" s="7"/>
      <c r="AE41" s="93"/>
      <c r="AF41" s="95">
        <f t="shared" si="5"/>
        <v>0</v>
      </c>
      <c r="AG41" s="178"/>
      <c r="AH41" s="91"/>
      <c r="AI41" s="176"/>
      <c r="AJ41" s="372">
        <f t="shared" si="6"/>
        <v>148.5</v>
      </c>
      <c r="AK41" s="220">
        <v>34</v>
      </c>
      <c r="AL41" s="21"/>
      <c r="AM41" s="7"/>
      <c r="AN41" s="7"/>
      <c r="AO41" s="8"/>
      <c r="AP41" s="178">
        <f t="shared" si="16"/>
        <v>0</v>
      </c>
      <c r="AQ41" s="13"/>
      <c r="AR41" s="7"/>
      <c r="AS41" s="7"/>
      <c r="AT41" s="8"/>
      <c r="AU41" s="178">
        <f t="shared" si="17"/>
        <v>0</v>
      </c>
      <c r="AV41" s="284"/>
      <c r="AW41" s="159"/>
      <c r="AX41" s="159"/>
      <c r="AY41" s="184"/>
      <c r="AZ41" s="178">
        <f t="shared" si="9"/>
        <v>0</v>
      </c>
      <c r="BA41" s="284"/>
      <c r="BB41" s="159"/>
      <c r="BC41" s="159"/>
      <c r="BD41" s="184"/>
      <c r="BE41" s="32">
        <f t="shared" si="10"/>
        <v>0</v>
      </c>
      <c r="BF41" s="13"/>
      <c r="BG41" s="7"/>
      <c r="BH41" s="7"/>
      <c r="BI41" s="93"/>
      <c r="BJ41" s="119">
        <f t="shared" si="11"/>
        <v>0</v>
      </c>
      <c r="BK41" s="191"/>
      <c r="BL41" s="155"/>
      <c r="BM41" s="155"/>
      <c r="BN41" s="193"/>
      <c r="BO41" s="57">
        <f t="shared" si="12"/>
        <v>0</v>
      </c>
      <c r="BP41" s="178"/>
      <c r="BQ41" s="91"/>
      <c r="BR41" s="176"/>
      <c r="BS41" s="223">
        <f t="shared" si="13"/>
        <v>0</v>
      </c>
      <c r="BT41" s="220">
        <v>40</v>
      </c>
      <c r="BU41" s="183">
        <f t="shared" si="14"/>
        <v>148.5</v>
      </c>
      <c r="BV41" s="32">
        <v>38</v>
      </c>
    </row>
    <row r="42" spans="1:74" ht="15" customHeight="1">
      <c r="A42" s="96">
        <v>39</v>
      </c>
      <c r="B42" s="74" t="s">
        <v>68</v>
      </c>
      <c r="C42" s="13"/>
      <c r="D42" s="7"/>
      <c r="E42" s="7"/>
      <c r="F42" s="14"/>
      <c r="G42" s="75"/>
      <c r="H42" s="13"/>
      <c r="I42" s="7"/>
      <c r="J42" s="7"/>
      <c r="K42" s="14"/>
      <c r="L42" s="178">
        <f t="shared" si="15"/>
        <v>0</v>
      </c>
      <c r="M42" s="284"/>
      <c r="N42" s="159"/>
      <c r="O42" s="159"/>
      <c r="P42" s="184"/>
      <c r="Q42" s="178">
        <f t="shared" si="2"/>
        <v>0</v>
      </c>
      <c r="R42" s="284"/>
      <c r="S42" s="159"/>
      <c r="T42" s="159"/>
      <c r="U42" s="184"/>
      <c r="V42" s="32">
        <f t="shared" si="3"/>
        <v>0</v>
      </c>
      <c r="W42" s="55"/>
      <c r="X42" s="54"/>
      <c r="Y42" s="54"/>
      <c r="Z42" s="108"/>
      <c r="AA42" s="95">
        <f t="shared" si="4"/>
        <v>0</v>
      </c>
      <c r="AB42" s="13"/>
      <c r="AC42" s="107"/>
      <c r="AD42" s="107"/>
      <c r="AE42" s="120"/>
      <c r="AF42" s="95">
        <f t="shared" si="5"/>
        <v>0</v>
      </c>
      <c r="AG42" s="178"/>
      <c r="AH42" s="102"/>
      <c r="AI42" s="260"/>
      <c r="AJ42" s="372">
        <f t="shared" si="6"/>
        <v>0</v>
      </c>
      <c r="AK42" s="75">
        <v>45</v>
      </c>
      <c r="AL42" s="21">
        <v>78</v>
      </c>
      <c r="AM42" s="7"/>
      <c r="AN42" s="7"/>
      <c r="AO42" s="8"/>
      <c r="AP42" s="178">
        <f t="shared" si="16"/>
        <v>78</v>
      </c>
      <c r="AQ42" s="13">
        <v>49</v>
      </c>
      <c r="AR42" s="7"/>
      <c r="AS42" s="7"/>
      <c r="AT42" s="8"/>
      <c r="AU42" s="178">
        <f t="shared" si="17"/>
        <v>49</v>
      </c>
      <c r="AV42" s="284"/>
      <c r="AW42" s="159"/>
      <c r="AX42" s="159"/>
      <c r="AY42" s="184"/>
      <c r="AZ42" s="178">
        <f t="shared" si="9"/>
        <v>0</v>
      </c>
      <c r="BA42" s="284"/>
      <c r="BB42" s="159"/>
      <c r="BC42" s="159"/>
      <c r="BD42" s="184"/>
      <c r="BE42" s="32">
        <f t="shared" si="10"/>
        <v>0</v>
      </c>
      <c r="BF42" s="206"/>
      <c r="BG42" s="7"/>
      <c r="BH42" s="7"/>
      <c r="BI42" s="42"/>
      <c r="BJ42" s="119">
        <f t="shared" si="11"/>
        <v>0</v>
      </c>
      <c r="BK42" s="203"/>
      <c r="BL42" s="202"/>
      <c r="BM42" s="202"/>
      <c r="BN42" s="200"/>
      <c r="BO42" s="57">
        <f t="shared" si="12"/>
        <v>0</v>
      </c>
      <c r="BP42" s="178"/>
      <c r="BQ42" s="17"/>
      <c r="BR42" s="260"/>
      <c r="BS42" s="223">
        <f t="shared" si="13"/>
        <v>127</v>
      </c>
      <c r="BT42" s="220">
        <v>30</v>
      </c>
      <c r="BU42" s="183">
        <f t="shared" si="14"/>
        <v>127</v>
      </c>
      <c r="BV42" s="32">
        <v>39</v>
      </c>
    </row>
    <row r="43" spans="1:74" ht="15" customHeight="1">
      <c r="A43" s="73">
        <v>40</v>
      </c>
      <c r="B43" s="74" t="s">
        <v>75</v>
      </c>
      <c r="C43" s="13"/>
      <c r="D43" s="7"/>
      <c r="E43" s="7"/>
      <c r="F43" s="14"/>
      <c r="G43" s="75">
        <f>F43+E43+D43+C43</f>
        <v>0</v>
      </c>
      <c r="H43" s="13"/>
      <c r="I43" s="7"/>
      <c r="J43" s="7"/>
      <c r="K43" s="14"/>
      <c r="L43" s="178">
        <f t="shared" si="15"/>
        <v>0</v>
      </c>
      <c r="M43" s="243">
        <v>47</v>
      </c>
      <c r="N43" s="159"/>
      <c r="O43" s="159"/>
      <c r="P43" s="184"/>
      <c r="Q43" s="178">
        <f t="shared" si="2"/>
        <v>47</v>
      </c>
      <c r="R43" s="243">
        <v>65</v>
      </c>
      <c r="S43" s="159"/>
      <c r="T43" s="159"/>
      <c r="U43" s="184"/>
      <c r="V43" s="32">
        <f t="shared" si="3"/>
        <v>65</v>
      </c>
      <c r="W43" s="55"/>
      <c r="X43" s="54"/>
      <c r="Y43" s="54"/>
      <c r="Z43" s="108"/>
      <c r="AA43" s="95">
        <f t="shared" si="4"/>
        <v>0</v>
      </c>
      <c r="AB43" s="13"/>
      <c r="AC43" s="7"/>
      <c r="AD43" s="103"/>
      <c r="AE43" s="195"/>
      <c r="AF43" s="95">
        <f t="shared" si="5"/>
        <v>0</v>
      </c>
      <c r="AG43" s="178"/>
      <c r="AH43" s="102"/>
      <c r="AI43" s="260"/>
      <c r="AJ43" s="372">
        <f t="shared" si="6"/>
        <v>112</v>
      </c>
      <c r="AK43" s="75">
        <v>35</v>
      </c>
      <c r="AL43" s="21"/>
      <c r="AM43" s="7"/>
      <c r="AN43" s="7"/>
      <c r="AO43" s="8"/>
      <c r="AP43" s="178">
        <f t="shared" si="16"/>
        <v>0</v>
      </c>
      <c r="AQ43" s="13"/>
      <c r="AR43" s="7"/>
      <c r="AS43" s="7"/>
      <c r="AT43" s="8"/>
      <c r="AU43" s="178">
        <f t="shared" si="17"/>
        <v>0</v>
      </c>
      <c r="AV43" s="284"/>
      <c r="AW43" s="159"/>
      <c r="AX43" s="159"/>
      <c r="AY43" s="184"/>
      <c r="AZ43" s="178">
        <f t="shared" si="9"/>
        <v>0</v>
      </c>
      <c r="BA43" s="284"/>
      <c r="BB43" s="159"/>
      <c r="BC43" s="159"/>
      <c r="BD43" s="184"/>
      <c r="BE43" s="32">
        <f t="shared" si="10"/>
        <v>0</v>
      </c>
      <c r="BF43" s="109"/>
      <c r="BG43" s="7"/>
      <c r="BH43" s="103"/>
      <c r="BI43" s="195"/>
      <c r="BJ43" s="119">
        <f t="shared" si="11"/>
        <v>0</v>
      </c>
      <c r="BK43" s="196"/>
      <c r="BL43" s="155"/>
      <c r="BM43" s="197"/>
      <c r="BN43" s="198"/>
      <c r="BO43" s="57">
        <f t="shared" si="12"/>
        <v>0</v>
      </c>
      <c r="BP43" s="178"/>
      <c r="BQ43" s="102"/>
      <c r="BR43" s="260"/>
      <c r="BS43" s="223">
        <f t="shared" si="13"/>
        <v>0</v>
      </c>
      <c r="BT43" s="220">
        <v>41</v>
      </c>
      <c r="BU43" s="183">
        <f t="shared" si="14"/>
        <v>112</v>
      </c>
      <c r="BV43" s="32">
        <v>40</v>
      </c>
    </row>
    <row r="44" spans="1:74" ht="15" customHeight="1">
      <c r="A44" s="73">
        <v>41</v>
      </c>
      <c r="B44" s="74" t="s">
        <v>55</v>
      </c>
      <c r="C44" s="13">
        <v>20</v>
      </c>
      <c r="D44" s="7">
        <v>11</v>
      </c>
      <c r="E44" s="7"/>
      <c r="F44" s="14"/>
      <c r="G44" s="75">
        <f>F44+E44+D44+C44</f>
        <v>31</v>
      </c>
      <c r="H44" s="13">
        <v>39</v>
      </c>
      <c r="I44" s="7">
        <v>25</v>
      </c>
      <c r="J44" s="7"/>
      <c r="K44" s="14"/>
      <c r="L44" s="178">
        <f t="shared" si="15"/>
        <v>64</v>
      </c>
      <c r="M44" s="284"/>
      <c r="N44" s="159"/>
      <c r="O44" s="159"/>
      <c r="P44" s="184"/>
      <c r="Q44" s="178">
        <f t="shared" si="2"/>
        <v>0</v>
      </c>
      <c r="R44" s="284"/>
      <c r="S44" s="159"/>
      <c r="T44" s="159"/>
      <c r="U44" s="184"/>
      <c r="V44" s="32">
        <f t="shared" si="3"/>
        <v>0</v>
      </c>
      <c r="W44" s="55"/>
      <c r="X44" s="54"/>
      <c r="Y44" s="54"/>
      <c r="Z44" s="108"/>
      <c r="AA44" s="95">
        <f t="shared" si="4"/>
        <v>0</v>
      </c>
      <c r="AB44" s="13"/>
      <c r="AC44" s="89"/>
      <c r="AD44" s="89"/>
      <c r="AE44" s="93"/>
      <c r="AF44" s="95">
        <f t="shared" si="5"/>
        <v>0</v>
      </c>
      <c r="AG44" s="178"/>
      <c r="AH44" s="102"/>
      <c r="AI44" s="260"/>
      <c r="AJ44" s="372">
        <f t="shared" si="6"/>
        <v>95</v>
      </c>
      <c r="AK44" s="220">
        <v>36</v>
      </c>
      <c r="AL44" s="21"/>
      <c r="AM44" s="7"/>
      <c r="AN44" s="7"/>
      <c r="AO44" s="8"/>
      <c r="AP44" s="178">
        <f t="shared" si="16"/>
        <v>0</v>
      </c>
      <c r="AQ44" s="13"/>
      <c r="AR44" s="7"/>
      <c r="AS44" s="7"/>
      <c r="AT44" s="8"/>
      <c r="AU44" s="178">
        <f t="shared" si="17"/>
        <v>0</v>
      </c>
      <c r="AV44" s="284"/>
      <c r="AW44" s="159"/>
      <c r="AX44" s="159"/>
      <c r="AY44" s="184"/>
      <c r="AZ44" s="178">
        <f t="shared" si="9"/>
        <v>0</v>
      </c>
      <c r="BA44" s="284"/>
      <c r="BB44" s="159"/>
      <c r="BC44" s="159"/>
      <c r="BD44" s="184"/>
      <c r="BE44" s="32">
        <f t="shared" si="10"/>
        <v>0</v>
      </c>
      <c r="BF44" s="13"/>
      <c r="BG44" s="89"/>
      <c r="BH44" s="89"/>
      <c r="BI44" s="93"/>
      <c r="BJ44" s="119">
        <f t="shared" si="11"/>
        <v>0</v>
      </c>
      <c r="BK44" s="191"/>
      <c r="BL44" s="192"/>
      <c r="BM44" s="192"/>
      <c r="BN44" s="199"/>
      <c r="BO44" s="57">
        <f t="shared" si="12"/>
        <v>0</v>
      </c>
      <c r="BP44" s="178"/>
      <c r="BQ44" s="102"/>
      <c r="BR44" s="260"/>
      <c r="BS44" s="223">
        <f t="shared" si="13"/>
        <v>0</v>
      </c>
      <c r="BT44" s="220">
        <v>42</v>
      </c>
      <c r="BU44" s="183">
        <f t="shared" si="14"/>
        <v>95</v>
      </c>
      <c r="BV44" s="32">
        <v>41</v>
      </c>
    </row>
    <row r="45" spans="1:74" ht="15" customHeight="1">
      <c r="A45" s="96">
        <v>42</v>
      </c>
      <c r="B45" s="74" t="s">
        <v>20</v>
      </c>
      <c r="C45" s="13"/>
      <c r="D45" s="7"/>
      <c r="E45" s="7"/>
      <c r="F45" s="14"/>
      <c r="G45" s="75"/>
      <c r="H45" s="13"/>
      <c r="I45" s="7"/>
      <c r="J45" s="7"/>
      <c r="K45" s="14"/>
      <c r="L45" s="178"/>
      <c r="M45" s="284"/>
      <c r="N45" s="159"/>
      <c r="O45" s="159"/>
      <c r="P45" s="184"/>
      <c r="Q45" s="178">
        <f t="shared" si="2"/>
        <v>0</v>
      </c>
      <c r="R45" s="284"/>
      <c r="S45" s="159"/>
      <c r="T45" s="159"/>
      <c r="U45" s="184"/>
      <c r="V45" s="32">
        <f t="shared" si="3"/>
        <v>0</v>
      </c>
      <c r="W45" s="185"/>
      <c r="X45" s="37"/>
      <c r="Y45" s="37"/>
      <c r="Z45" s="186"/>
      <c r="AA45" s="95"/>
      <c r="AB45" s="36"/>
      <c r="AC45" s="37"/>
      <c r="AD45" s="37"/>
      <c r="AE45" s="186"/>
      <c r="AF45" s="95"/>
      <c r="AG45" s="178"/>
      <c r="AH45" s="234"/>
      <c r="AI45" s="252"/>
      <c r="AJ45" s="372">
        <f t="shared" si="6"/>
        <v>0</v>
      </c>
      <c r="AK45" s="75">
        <v>41</v>
      </c>
      <c r="AL45" s="21"/>
      <c r="AM45" s="7"/>
      <c r="AN45" s="7"/>
      <c r="AO45" s="8"/>
      <c r="AP45" s="178"/>
      <c r="AQ45" s="13"/>
      <c r="AR45" s="7"/>
      <c r="AS45" s="7"/>
      <c r="AT45" s="8"/>
      <c r="AU45" s="178"/>
      <c r="AV45" s="284"/>
      <c r="AW45" s="159"/>
      <c r="AX45" s="159"/>
      <c r="AY45" s="184"/>
      <c r="AZ45" s="178">
        <f t="shared" si="9"/>
        <v>0</v>
      </c>
      <c r="BA45" s="284"/>
      <c r="BB45" s="159"/>
      <c r="BC45" s="159"/>
      <c r="BD45" s="184"/>
      <c r="BE45" s="32">
        <f t="shared" si="10"/>
        <v>0</v>
      </c>
      <c r="BF45" s="36">
        <v>68</v>
      </c>
      <c r="BG45" s="37"/>
      <c r="BH45" s="37"/>
      <c r="BI45" s="186"/>
      <c r="BJ45" s="119">
        <f t="shared" si="11"/>
        <v>68</v>
      </c>
      <c r="BK45" s="188"/>
      <c r="BL45" s="189"/>
      <c r="BM45" s="202"/>
      <c r="BN45" s="200"/>
      <c r="BO45" s="57">
        <f t="shared" si="12"/>
        <v>0</v>
      </c>
      <c r="BP45" s="285"/>
      <c r="BQ45" s="234"/>
      <c r="BR45" s="252"/>
      <c r="BS45" s="223">
        <f t="shared" si="13"/>
        <v>68</v>
      </c>
      <c r="BT45" s="220">
        <v>34</v>
      </c>
      <c r="BU45" s="183">
        <f t="shared" si="14"/>
        <v>68</v>
      </c>
      <c r="BV45" s="32">
        <v>42</v>
      </c>
    </row>
    <row r="46" ht="18">
      <c r="BP46" s="162"/>
    </row>
  </sheetData>
  <sheetProtection/>
  <mergeCells count="28">
    <mergeCell ref="A1:A3"/>
    <mergeCell ref="B1:B3"/>
    <mergeCell ref="C1:AK1"/>
    <mergeCell ref="AL1:BT1"/>
    <mergeCell ref="BU1:BU3"/>
    <mergeCell ref="AJ2:AJ3"/>
    <mergeCell ref="AK2:AK3"/>
    <mergeCell ref="AL2:AP3"/>
    <mergeCell ref="AQ2:AU3"/>
    <mergeCell ref="BK2:BO3"/>
    <mergeCell ref="BV1:BV3"/>
    <mergeCell ref="C2:G3"/>
    <mergeCell ref="H2:L3"/>
    <mergeCell ref="W2:AA3"/>
    <mergeCell ref="AG2:AG3"/>
    <mergeCell ref="AH2:AH3"/>
    <mergeCell ref="AI2:AI3"/>
    <mergeCell ref="AB2:AF3"/>
    <mergeCell ref="BT2:BT3"/>
    <mergeCell ref="BP2:BP3"/>
    <mergeCell ref="BQ2:BQ3"/>
    <mergeCell ref="BR2:BR3"/>
    <mergeCell ref="BS2:BS3"/>
    <mergeCell ref="M2:Q3"/>
    <mergeCell ref="R2:V3"/>
    <mergeCell ref="AV2:AZ3"/>
    <mergeCell ref="BA2:BE3"/>
    <mergeCell ref="BF2:BJ3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40"/>
  <sheetViews>
    <sheetView zoomScalePageLayoutView="0" workbookViewId="0" topLeftCell="A1">
      <selection activeCell="R11" sqref="R11"/>
    </sheetView>
  </sheetViews>
  <sheetFormatPr defaultColWidth="9.140625" defaultRowHeight="15"/>
  <cols>
    <col min="1" max="1" width="4.00390625" style="156" customWidth="1"/>
    <col min="2" max="2" width="21.7109375" style="156" customWidth="1"/>
    <col min="3" max="22" width="3.7109375" style="156" customWidth="1"/>
    <col min="23" max="23" width="3.7109375" style="24" customWidth="1"/>
    <col min="24" max="24" width="3.7109375" style="156" customWidth="1"/>
    <col min="25" max="25" width="5.57421875" style="156" customWidth="1"/>
    <col min="26" max="48" width="3.7109375" style="156" customWidth="1"/>
    <col min="49" max="49" width="5.57421875" style="156" customWidth="1"/>
    <col min="50" max="50" width="3.7109375" style="156" customWidth="1"/>
    <col min="51" max="51" width="5.8515625" style="156" customWidth="1"/>
    <col min="52" max="52" width="4.28125" style="156" customWidth="1"/>
    <col min="53" max="16384" width="8.7109375" style="156" customWidth="1"/>
  </cols>
  <sheetData>
    <row r="1" spans="1:52" ht="15" thickBot="1">
      <c r="A1" s="508" t="s">
        <v>39</v>
      </c>
      <c r="B1" s="510" t="s">
        <v>70</v>
      </c>
      <c r="C1" s="512" t="s">
        <v>131</v>
      </c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4" t="s">
        <v>132</v>
      </c>
      <c r="AB1" s="515"/>
      <c r="AC1" s="515"/>
      <c r="AD1" s="515"/>
      <c r="AE1" s="515"/>
      <c r="AF1" s="515"/>
      <c r="AG1" s="515"/>
      <c r="AH1" s="515"/>
      <c r="AI1" s="515"/>
      <c r="AJ1" s="515"/>
      <c r="AK1" s="515"/>
      <c r="AL1" s="515"/>
      <c r="AM1" s="515"/>
      <c r="AN1" s="515"/>
      <c r="AO1" s="515"/>
      <c r="AP1" s="515"/>
      <c r="AQ1" s="515"/>
      <c r="AR1" s="515"/>
      <c r="AS1" s="515"/>
      <c r="AT1" s="515"/>
      <c r="AU1" s="515"/>
      <c r="AV1" s="515"/>
      <c r="AW1" s="515"/>
      <c r="AX1" s="516"/>
      <c r="AY1" s="517" t="s">
        <v>37</v>
      </c>
      <c r="AZ1" s="517" t="s">
        <v>43</v>
      </c>
    </row>
    <row r="2" spans="1:52" ht="102" customHeight="1" thickBot="1">
      <c r="A2" s="509"/>
      <c r="B2" s="511"/>
      <c r="C2" s="480" t="s">
        <v>61</v>
      </c>
      <c r="D2" s="481"/>
      <c r="E2" s="481"/>
      <c r="F2" s="481"/>
      <c r="G2" s="482"/>
      <c r="H2" s="480" t="s">
        <v>60</v>
      </c>
      <c r="I2" s="481"/>
      <c r="J2" s="481"/>
      <c r="K2" s="481"/>
      <c r="L2" s="481"/>
      <c r="M2" s="480" t="s">
        <v>26</v>
      </c>
      <c r="N2" s="481"/>
      <c r="O2" s="481"/>
      <c r="P2" s="481"/>
      <c r="Q2" s="481"/>
      <c r="R2" s="500" t="s">
        <v>27</v>
      </c>
      <c r="S2" s="501"/>
      <c r="T2" s="501"/>
      <c r="U2" s="501"/>
      <c r="V2" s="502"/>
      <c r="W2" s="149" t="s">
        <v>59</v>
      </c>
      <c r="X2" s="149" t="s">
        <v>28</v>
      </c>
      <c r="Y2" s="150" t="s">
        <v>42</v>
      </c>
      <c r="Z2" s="150" t="s">
        <v>30</v>
      </c>
      <c r="AA2" s="480" t="s">
        <v>61</v>
      </c>
      <c r="AB2" s="481"/>
      <c r="AC2" s="481"/>
      <c r="AD2" s="481"/>
      <c r="AE2" s="482"/>
      <c r="AF2" s="480" t="s">
        <v>60</v>
      </c>
      <c r="AG2" s="481"/>
      <c r="AH2" s="481"/>
      <c r="AI2" s="481"/>
      <c r="AJ2" s="482"/>
      <c r="AK2" s="480" t="s">
        <v>26</v>
      </c>
      <c r="AL2" s="481"/>
      <c r="AM2" s="481"/>
      <c r="AN2" s="481"/>
      <c r="AO2" s="482"/>
      <c r="AP2" s="500" t="s">
        <v>27</v>
      </c>
      <c r="AQ2" s="501"/>
      <c r="AR2" s="501"/>
      <c r="AS2" s="501"/>
      <c r="AT2" s="502"/>
      <c r="AU2" s="152" t="s">
        <v>59</v>
      </c>
      <c r="AV2" s="149" t="s">
        <v>28</v>
      </c>
      <c r="AW2" s="150" t="s">
        <v>42</v>
      </c>
      <c r="AX2" s="151" t="s">
        <v>30</v>
      </c>
      <c r="AY2" s="518"/>
      <c r="AZ2" s="518"/>
    </row>
    <row r="3" spans="1:52" ht="16.5" customHeight="1">
      <c r="A3" s="68">
        <v>1</v>
      </c>
      <c r="B3" s="171" t="s">
        <v>66</v>
      </c>
      <c r="C3" s="406">
        <v>130</v>
      </c>
      <c r="D3" s="407">
        <v>124</v>
      </c>
      <c r="E3" s="407">
        <v>118</v>
      </c>
      <c r="F3" s="408">
        <v>113</v>
      </c>
      <c r="G3" s="69">
        <f aca="true" t="shared" si="0" ref="G3:G27">F3+E3+D3+C3</f>
        <v>485</v>
      </c>
      <c r="H3" s="406">
        <v>126</v>
      </c>
      <c r="I3" s="407">
        <v>109</v>
      </c>
      <c r="J3" s="407">
        <v>105</v>
      </c>
      <c r="K3" s="408">
        <v>98</v>
      </c>
      <c r="L3" s="177">
        <f aca="true" t="shared" si="1" ref="L3:L27">K3+J3+I3+H3</f>
        <v>438</v>
      </c>
      <c r="M3" s="406">
        <v>137</v>
      </c>
      <c r="N3" s="407">
        <v>116</v>
      </c>
      <c r="O3" s="407">
        <v>114</v>
      </c>
      <c r="P3" s="409">
        <v>102</v>
      </c>
      <c r="Q3" s="179">
        <f aca="true" t="shared" si="2" ref="Q3:Q40">P3+O3+N3+M3</f>
        <v>469</v>
      </c>
      <c r="R3" s="410">
        <v>126</v>
      </c>
      <c r="S3" s="407">
        <v>114</v>
      </c>
      <c r="T3" s="407">
        <v>112</v>
      </c>
      <c r="U3" s="408">
        <v>106</v>
      </c>
      <c r="V3" s="31">
        <f aca="true" t="shared" si="3" ref="V3:V40">U3+T3+S3+R3</f>
        <v>458</v>
      </c>
      <c r="W3" s="411">
        <v>420</v>
      </c>
      <c r="X3" s="412">
        <v>390</v>
      </c>
      <c r="Y3" s="70">
        <f aca="true" t="shared" si="4" ref="Y3:Y40">X3+W3+V3+Q3+L3+G3</f>
        <v>2660</v>
      </c>
      <c r="Z3" s="71">
        <v>1</v>
      </c>
      <c r="AA3" s="410">
        <v>137</v>
      </c>
      <c r="AB3" s="407">
        <v>130</v>
      </c>
      <c r="AC3" s="407">
        <v>100</v>
      </c>
      <c r="AD3" s="408">
        <v>96</v>
      </c>
      <c r="AE3" s="31">
        <f aca="true" t="shared" si="5" ref="AE3:AE27">AD3+AC3+AB3+AA3</f>
        <v>463</v>
      </c>
      <c r="AF3" s="410">
        <v>118</v>
      </c>
      <c r="AG3" s="407">
        <v>110</v>
      </c>
      <c r="AH3" s="407">
        <v>95</v>
      </c>
      <c r="AI3" s="408">
        <v>80</v>
      </c>
      <c r="AJ3" s="31">
        <f aca="true" t="shared" si="6" ref="AJ3:AJ27">AI3+AH3+AG3+AF3</f>
        <v>403</v>
      </c>
      <c r="AK3" s="406">
        <v>128</v>
      </c>
      <c r="AL3" s="407">
        <v>102</v>
      </c>
      <c r="AM3" s="407">
        <v>101</v>
      </c>
      <c r="AN3" s="408">
        <v>88</v>
      </c>
      <c r="AO3" s="31">
        <f aca="true" t="shared" si="7" ref="AO3:AO40">AN3+AM3+AL3+AK3</f>
        <v>419</v>
      </c>
      <c r="AP3" s="406">
        <v>150</v>
      </c>
      <c r="AQ3" s="407">
        <v>113</v>
      </c>
      <c r="AR3" s="407">
        <v>107</v>
      </c>
      <c r="AS3" s="408">
        <v>102</v>
      </c>
      <c r="AT3" s="31">
        <f aca="true" t="shared" si="8" ref="AT3:AT40">AS3+AR3+AQ3+AP3</f>
        <v>472</v>
      </c>
      <c r="AU3" s="413">
        <v>270</v>
      </c>
      <c r="AV3" s="412">
        <v>420</v>
      </c>
      <c r="AW3" s="175">
        <f aca="true" t="shared" si="9" ref="AW3:AW40">AV3+AU3+AT3+AO3+AJ3+AE3</f>
        <v>2447</v>
      </c>
      <c r="AX3" s="71">
        <v>2</v>
      </c>
      <c r="AY3" s="72">
        <f aca="true" t="shared" si="10" ref="AY3:AY40">AW3+Y3</f>
        <v>5107</v>
      </c>
      <c r="AZ3" s="26">
        <v>1</v>
      </c>
    </row>
    <row r="4" spans="1:52" ht="16.5" customHeight="1">
      <c r="A4" s="73">
        <v>2</v>
      </c>
      <c r="B4" s="153" t="s">
        <v>13</v>
      </c>
      <c r="C4" s="414">
        <v>101</v>
      </c>
      <c r="D4" s="415">
        <v>100</v>
      </c>
      <c r="E4" s="415">
        <v>98</v>
      </c>
      <c r="F4" s="416">
        <v>93</v>
      </c>
      <c r="G4" s="75">
        <f t="shared" si="0"/>
        <v>392</v>
      </c>
      <c r="H4" s="417">
        <v>120</v>
      </c>
      <c r="I4" s="167">
        <v>96</v>
      </c>
      <c r="J4" s="167">
        <v>92</v>
      </c>
      <c r="K4" s="418">
        <v>81</v>
      </c>
      <c r="L4" s="178">
        <f t="shared" si="1"/>
        <v>389</v>
      </c>
      <c r="M4" s="134">
        <v>130</v>
      </c>
      <c r="N4" s="133">
        <v>112</v>
      </c>
      <c r="O4" s="133">
        <v>103</v>
      </c>
      <c r="P4" s="135">
        <v>93</v>
      </c>
      <c r="Q4" s="180">
        <f t="shared" si="2"/>
        <v>438</v>
      </c>
      <c r="R4" s="419">
        <v>130</v>
      </c>
      <c r="S4" s="419">
        <v>98</v>
      </c>
      <c r="T4" s="167">
        <v>92</v>
      </c>
      <c r="U4" s="418">
        <v>87</v>
      </c>
      <c r="V4" s="32">
        <f t="shared" si="3"/>
        <v>407</v>
      </c>
      <c r="W4" s="420">
        <v>390</v>
      </c>
      <c r="X4" s="421">
        <v>360</v>
      </c>
      <c r="Y4" s="76">
        <f t="shared" si="4"/>
        <v>2376</v>
      </c>
      <c r="Z4" s="77">
        <v>3</v>
      </c>
      <c r="AA4" s="422">
        <v>122</v>
      </c>
      <c r="AB4" s="415">
        <v>109</v>
      </c>
      <c r="AC4" s="415">
        <v>107</v>
      </c>
      <c r="AD4" s="416">
        <v>88</v>
      </c>
      <c r="AE4" s="32">
        <f t="shared" si="5"/>
        <v>426</v>
      </c>
      <c r="AF4" s="419">
        <v>130</v>
      </c>
      <c r="AG4" s="167">
        <v>122</v>
      </c>
      <c r="AH4" s="167">
        <v>116</v>
      </c>
      <c r="AI4" s="418">
        <v>91</v>
      </c>
      <c r="AJ4" s="32">
        <f t="shared" si="6"/>
        <v>459</v>
      </c>
      <c r="AK4" s="414">
        <v>146</v>
      </c>
      <c r="AL4" s="415">
        <v>109</v>
      </c>
      <c r="AM4" s="415">
        <v>96</v>
      </c>
      <c r="AN4" s="416">
        <v>66</v>
      </c>
      <c r="AO4" s="32">
        <f t="shared" si="7"/>
        <v>417</v>
      </c>
      <c r="AP4" s="417">
        <v>126</v>
      </c>
      <c r="AQ4" s="167">
        <v>124</v>
      </c>
      <c r="AR4" s="167">
        <v>109</v>
      </c>
      <c r="AS4" s="418">
        <v>81</v>
      </c>
      <c r="AT4" s="32">
        <f t="shared" si="8"/>
        <v>440</v>
      </c>
      <c r="AU4" s="423">
        <v>450</v>
      </c>
      <c r="AV4" s="170">
        <v>230</v>
      </c>
      <c r="AW4" s="176">
        <f t="shared" si="9"/>
        <v>2422</v>
      </c>
      <c r="AX4" s="77">
        <v>3</v>
      </c>
      <c r="AY4" s="78">
        <f t="shared" si="10"/>
        <v>4798</v>
      </c>
      <c r="AZ4" s="27">
        <v>2</v>
      </c>
    </row>
    <row r="5" spans="1:52" ht="16.5" customHeight="1">
      <c r="A5" s="73">
        <v>3</v>
      </c>
      <c r="B5" s="74" t="s">
        <v>2</v>
      </c>
      <c r="C5" s="134">
        <v>114</v>
      </c>
      <c r="D5" s="133">
        <v>112</v>
      </c>
      <c r="E5" s="133">
        <v>87</v>
      </c>
      <c r="F5" s="166">
        <v>86</v>
      </c>
      <c r="G5" s="75">
        <f t="shared" si="0"/>
        <v>399</v>
      </c>
      <c r="H5" s="134">
        <v>143</v>
      </c>
      <c r="I5" s="133">
        <v>130</v>
      </c>
      <c r="J5" s="133">
        <v>100</v>
      </c>
      <c r="K5" s="166">
        <v>53</v>
      </c>
      <c r="L5" s="178">
        <f t="shared" si="1"/>
        <v>426</v>
      </c>
      <c r="M5" s="134">
        <v>150</v>
      </c>
      <c r="N5" s="133">
        <v>81</v>
      </c>
      <c r="O5" s="133">
        <v>74</v>
      </c>
      <c r="P5" s="135">
        <v>63</v>
      </c>
      <c r="Q5" s="180">
        <f t="shared" si="2"/>
        <v>368</v>
      </c>
      <c r="R5" s="165">
        <v>115</v>
      </c>
      <c r="S5" s="133">
        <v>95</v>
      </c>
      <c r="T5" s="133">
        <v>81</v>
      </c>
      <c r="U5" s="135">
        <v>73</v>
      </c>
      <c r="V5" s="32">
        <f t="shared" si="3"/>
        <v>364</v>
      </c>
      <c r="W5" s="165">
        <v>450</v>
      </c>
      <c r="X5" s="173">
        <v>250</v>
      </c>
      <c r="Y5" s="76">
        <f t="shared" si="4"/>
        <v>2257</v>
      </c>
      <c r="Z5" s="77">
        <v>4</v>
      </c>
      <c r="AA5" s="165">
        <v>134</v>
      </c>
      <c r="AB5" s="133">
        <v>114</v>
      </c>
      <c r="AC5" s="133">
        <v>113</v>
      </c>
      <c r="AD5" s="166">
        <v>99</v>
      </c>
      <c r="AE5" s="32">
        <f t="shared" si="5"/>
        <v>460</v>
      </c>
      <c r="AF5" s="165">
        <v>143</v>
      </c>
      <c r="AG5" s="133">
        <v>102</v>
      </c>
      <c r="AH5" s="133">
        <v>77</v>
      </c>
      <c r="AI5" s="166">
        <v>64</v>
      </c>
      <c r="AJ5" s="32">
        <f t="shared" si="6"/>
        <v>386</v>
      </c>
      <c r="AK5" s="134">
        <v>132</v>
      </c>
      <c r="AL5" s="133">
        <v>124</v>
      </c>
      <c r="AM5" s="133">
        <v>94</v>
      </c>
      <c r="AN5" s="166">
        <v>69</v>
      </c>
      <c r="AO5" s="32">
        <f t="shared" si="7"/>
        <v>419</v>
      </c>
      <c r="AP5" s="134">
        <v>134</v>
      </c>
      <c r="AQ5" s="133">
        <v>98</v>
      </c>
      <c r="AR5" s="133">
        <v>87</v>
      </c>
      <c r="AS5" s="166">
        <v>78</v>
      </c>
      <c r="AT5" s="32">
        <f t="shared" si="8"/>
        <v>397</v>
      </c>
      <c r="AU5" s="173">
        <v>390</v>
      </c>
      <c r="AV5" s="170">
        <v>310</v>
      </c>
      <c r="AW5" s="176">
        <f t="shared" si="9"/>
        <v>2362</v>
      </c>
      <c r="AX5" s="77">
        <v>5</v>
      </c>
      <c r="AY5" s="78">
        <f t="shared" si="10"/>
        <v>4619</v>
      </c>
      <c r="AZ5" s="27">
        <v>3</v>
      </c>
    </row>
    <row r="6" spans="1:52" ht="16.5" customHeight="1">
      <c r="A6" s="73">
        <v>4</v>
      </c>
      <c r="B6" s="74" t="s">
        <v>16</v>
      </c>
      <c r="C6" s="134">
        <v>134</v>
      </c>
      <c r="D6" s="133">
        <v>89</v>
      </c>
      <c r="E6" s="133">
        <v>80</v>
      </c>
      <c r="F6" s="166">
        <v>71</v>
      </c>
      <c r="G6" s="75">
        <f t="shared" si="0"/>
        <v>374</v>
      </c>
      <c r="H6" s="134">
        <v>93</v>
      </c>
      <c r="I6" s="133">
        <v>91</v>
      </c>
      <c r="J6" s="133">
        <v>88</v>
      </c>
      <c r="K6" s="166">
        <v>70</v>
      </c>
      <c r="L6" s="178">
        <f t="shared" si="1"/>
        <v>342</v>
      </c>
      <c r="M6" s="134">
        <v>143</v>
      </c>
      <c r="N6" s="133">
        <v>110</v>
      </c>
      <c r="O6" s="133">
        <v>92</v>
      </c>
      <c r="P6" s="135">
        <v>78</v>
      </c>
      <c r="Q6" s="180">
        <f t="shared" si="2"/>
        <v>423</v>
      </c>
      <c r="R6" s="165">
        <v>146</v>
      </c>
      <c r="S6" s="133">
        <v>116</v>
      </c>
      <c r="T6" s="133">
        <v>64</v>
      </c>
      <c r="U6" s="135">
        <v>57</v>
      </c>
      <c r="V6" s="32">
        <f t="shared" si="3"/>
        <v>383</v>
      </c>
      <c r="W6" s="165">
        <v>250</v>
      </c>
      <c r="X6" s="173">
        <v>420</v>
      </c>
      <c r="Y6" s="76">
        <f t="shared" si="4"/>
        <v>2192</v>
      </c>
      <c r="Z6" s="77">
        <v>5</v>
      </c>
      <c r="AA6" s="165">
        <v>143</v>
      </c>
      <c r="AB6" s="133">
        <v>106</v>
      </c>
      <c r="AC6" s="133">
        <v>97</v>
      </c>
      <c r="AD6" s="166">
        <v>85</v>
      </c>
      <c r="AE6" s="32">
        <f t="shared" si="5"/>
        <v>431</v>
      </c>
      <c r="AF6" s="165">
        <v>120</v>
      </c>
      <c r="AG6" s="133">
        <v>104</v>
      </c>
      <c r="AH6" s="133">
        <v>103</v>
      </c>
      <c r="AI6" s="166">
        <v>92</v>
      </c>
      <c r="AJ6" s="32">
        <f t="shared" si="6"/>
        <v>419</v>
      </c>
      <c r="AK6" s="134">
        <v>130</v>
      </c>
      <c r="AL6" s="133">
        <v>126</v>
      </c>
      <c r="AM6" s="133">
        <v>113</v>
      </c>
      <c r="AN6" s="166">
        <v>70</v>
      </c>
      <c r="AO6" s="32">
        <f t="shared" si="7"/>
        <v>439</v>
      </c>
      <c r="AP6" s="134">
        <v>132</v>
      </c>
      <c r="AQ6" s="133">
        <v>97</v>
      </c>
      <c r="AR6" s="133">
        <v>82</v>
      </c>
      <c r="AS6" s="166">
        <v>72</v>
      </c>
      <c r="AT6" s="32">
        <f t="shared" si="8"/>
        <v>383</v>
      </c>
      <c r="AU6" s="173">
        <v>310</v>
      </c>
      <c r="AV6" s="170">
        <v>390</v>
      </c>
      <c r="AW6" s="176">
        <f t="shared" si="9"/>
        <v>2372</v>
      </c>
      <c r="AX6" s="77">
        <v>4</v>
      </c>
      <c r="AY6" s="78">
        <f t="shared" si="10"/>
        <v>4564</v>
      </c>
      <c r="AZ6" s="27">
        <v>4</v>
      </c>
    </row>
    <row r="7" spans="1:52" ht="16.5" customHeight="1">
      <c r="A7" s="73">
        <v>5</v>
      </c>
      <c r="B7" s="74" t="s">
        <v>7</v>
      </c>
      <c r="C7" s="134">
        <v>150</v>
      </c>
      <c r="D7" s="133">
        <v>146</v>
      </c>
      <c r="E7" s="133">
        <v>102</v>
      </c>
      <c r="F7" s="166">
        <v>94</v>
      </c>
      <c r="G7" s="75">
        <f t="shared" si="0"/>
        <v>492</v>
      </c>
      <c r="H7" s="134">
        <v>115</v>
      </c>
      <c r="I7" s="133">
        <v>111</v>
      </c>
      <c r="J7" s="133">
        <v>107</v>
      </c>
      <c r="K7" s="166">
        <v>79</v>
      </c>
      <c r="L7" s="178">
        <f t="shared" si="1"/>
        <v>412</v>
      </c>
      <c r="M7" s="134">
        <v>140</v>
      </c>
      <c r="N7" s="133">
        <v>134</v>
      </c>
      <c r="O7" s="133">
        <v>90</v>
      </c>
      <c r="P7" s="135">
        <v>75</v>
      </c>
      <c r="Q7" s="180">
        <f t="shared" si="2"/>
        <v>439</v>
      </c>
      <c r="R7" s="165">
        <v>140</v>
      </c>
      <c r="S7" s="133">
        <v>137</v>
      </c>
      <c r="T7" s="133">
        <v>112</v>
      </c>
      <c r="U7" s="135">
        <v>32</v>
      </c>
      <c r="V7" s="32">
        <f t="shared" si="3"/>
        <v>421</v>
      </c>
      <c r="W7" s="424">
        <v>310</v>
      </c>
      <c r="X7" s="173">
        <v>450</v>
      </c>
      <c r="Y7" s="76">
        <f t="shared" si="4"/>
        <v>2524</v>
      </c>
      <c r="Z7" s="77">
        <v>2</v>
      </c>
      <c r="AA7" s="165">
        <v>108</v>
      </c>
      <c r="AB7" s="133">
        <v>103</v>
      </c>
      <c r="AC7" s="133">
        <v>95</v>
      </c>
      <c r="AD7" s="166">
        <v>92</v>
      </c>
      <c r="AE7" s="32">
        <f t="shared" si="5"/>
        <v>398</v>
      </c>
      <c r="AF7" s="165">
        <v>83</v>
      </c>
      <c r="AG7" s="133">
        <v>75</v>
      </c>
      <c r="AH7" s="133">
        <v>69</v>
      </c>
      <c r="AI7" s="166">
        <v>54</v>
      </c>
      <c r="AJ7" s="32">
        <f t="shared" si="6"/>
        <v>281</v>
      </c>
      <c r="AK7" s="134">
        <v>137</v>
      </c>
      <c r="AL7" s="133">
        <v>108</v>
      </c>
      <c r="AM7" s="133">
        <v>91</v>
      </c>
      <c r="AN7" s="166">
        <v>75</v>
      </c>
      <c r="AO7" s="32">
        <f t="shared" si="7"/>
        <v>411</v>
      </c>
      <c r="AP7" s="134">
        <v>140</v>
      </c>
      <c r="AQ7" s="133">
        <v>99</v>
      </c>
      <c r="AR7" s="133">
        <v>83</v>
      </c>
      <c r="AS7" s="166">
        <v>29</v>
      </c>
      <c r="AT7" s="32">
        <f t="shared" si="8"/>
        <v>351</v>
      </c>
      <c r="AU7" s="173">
        <v>210</v>
      </c>
      <c r="AV7" s="170">
        <v>210</v>
      </c>
      <c r="AW7" s="176">
        <f t="shared" si="9"/>
        <v>1861</v>
      </c>
      <c r="AX7" s="77">
        <v>11</v>
      </c>
      <c r="AY7" s="78">
        <f t="shared" si="10"/>
        <v>4385</v>
      </c>
      <c r="AZ7" s="27">
        <v>5</v>
      </c>
    </row>
    <row r="8" spans="1:52" ht="16.5" customHeight="1">
      <c r="A8" s="73">
        <v>6</v>
      </c>
      <c r="B8" s="74" t="s">
        <v>8</v>
      </c>
      <c r="C8" s="134">
        <v>85</v>
      </c>
      <c r="D8" s="133">
        <v>73</v>
      </c>
      <c r="E8" s="133">
        <v>62</v>
      </c>
      <c r="F8" s="166">
        <v>50</v>
      </c>
      <c r="G8" s="75">
        <f t="shared" si="0"/>
        <v>270</v>
      </c>
      <c r="H8" s="134">
        <v>114</v>
      </c>
      <c r="I8" s="133">
        <v>103</v>
      </c>
      <c r="J8" s="133">
        <v>80</v>
      </c>
      <c r="K8" s="166">
        <v>71</v>
      </c>
      <c r="L8" s="178">
        <f t="shared" si="1"/>
        <v>368</v>
      </c>
      <c r="M8" s="134">
        <v>120</v>
      </c>
      <c r="N8" s="133">
        <v>85</v>
      </c>
      <c r="O8" s="133">
        <v>77</v>
      </c>
      <c r="P8" s="135">
        <v>76</v>
      </c>
      <c r="Q8" s="180">
        <f t="shared" si="2"/>
        <v>358</v>
      </c>
      <c r="R8" s="165">
        <v>105</v>
      </c>
      <c r="S8" s="133">
        <v>54</v>
      </c>
      <c r="T8" s="133">
        <v>49</v>
      </c>
      <c r="U8" s="166">
        <v>42</v>
      </c>
      <c r="V8" s="32">
        <f t="shared" si="3"/>
        <v>250</v>
      </c>
      <c r="W8" s="424">
        <v>220</v>
      </c>
      <c r="X8" s="173">
        <v>130</v>
      </c>
      <c r="Y8" s="76">
        <f t="shared" si="4"/>
        <v>1596</v>
      </c>
      <c r="Z8" s="77">
        <v>14</v>
      </c>
      <c r="AA8" s="165">
        <v>150</v>
      </c>
      <c r="AB8" s="133">
        <v>132</v>
      </c>
      <c r="AC8" s="133">
        <v>79</v>
      </c>
      <c r="AD8" s="166">
        <v>64</v>
      </c>
      <c r="AE8" s="32">
        <f t="shared" si="5"/>
        <v>425</v>
      </c>
      <c r="AF8" s="165">
        <v>146</v>
      </c>
      <c r="AG8" s="133">
        <v>137</v>
      </c>
      <c r="AH8" s="133">
        <v>134</v>
      </c>
      <c r="AI8" s="166">
        <v>98</v>
      </c>
      <c r="AJ8" s="32">
        <f t="shared" si="6"/>
        <v>515</v>
      </c>
      <c r="AK8" s="134">
        <v>150</v>
      </c>
      <c r="AL8" s="133">
        <v>100</v>
      </c>
      <c r="AM8" s="133">
        <v>90</v>
      </c>
      <c r="AN8" s="166">
        <v>65</v>
      </c>
      <c r="AO8" s="32">
        <f t="shared" si="7"/>
        <v>405</v>
      </c>
      <c r="AP8" s="134">
        <v>143</v>
      </c>
      <c r="AQ8" s="133">
        <v>108</v>
      </c>
      <c r="AR8" s="133">
        <v>95</v>
      </c>
      <c r="AS8" s="166">
        <v>85</v>
      </c>
      <c r="AT8" s="32">
        <f t="shared" si="8"/>
        <v>431</v>
      </c>
      <c r="AU8" s="173">
        <v>450</v>
      </c>
      <c r="AV8" s="170">
        <v>450</v>
      </c>
      <c r="AW8" s="176">
        <f t="shared" si="9"/>
        <v>2676</v>
      </c>
      <c r="AX8" s="77">
        <v>1</v>
      </c>
      <c r="AY8" s="78">
        <f t="shared" si="10"/>
        <v>4272</v>
      </c>
      <c r="AZ8" s="27">
        <v>6</v>
      </c>
    </row>
    <row r="9" spans="1:52" ht="16.5" customHeight="1">
      <c r="A9" s="73">
        <v>7</v>
      </c>
      <c r="B9" s="79" t="s">
        <v>65</v>
      </c>
      <c r="C9" s="134">
        <v>143</v>
      </c>
      <c r="D9" s="133">
        <v>128</v>
      </c>
      <c r="E9" s="133">
        <v>126</v>
      </c>
      <c r="F9" s="166">
        <v>107</v>
      </c>
      <c r="G9" s="75">
        <f t="shared" si="0"/>
        <v>504</v>
      </c>
      <c r="H9" s="134">
        <v>150</v>
      </c>
      <c r="I9" s="133">
        <v>134</v>
      </c>
      <c r="J9" s="133">
        <v>108</v>
      </c>
      <c r="K9" s="166">
        <v>102</v>
      </c>
      <c r="L9" s="178">
        <f t="shared" si="1"/>
        <v>494</v>
      </c>
      <c r="M9" s="134">
        <v>146</v>
      </c>
      <c r="N9" s="133">
        <v>111</v>
      </c>
      <c r="O9" s="133">
        <v>69</v>
      </c>
      <c r="P9" s="135"/>
      <c r="Q9" s="180">
        <f t="shared" si="2"/>
        <v>326</v>
      </c>
      <c r="R9" s="165">
        <v>100</v>
      </c>
      <c r="S9" s="133">
        <v>67</v>
      </c>
      <c r="T9" s="133">
        <v>60</v>
      </c>
      <c r="U9" s="166"/>
      <c r="V9" s="32">
        <f t="shared" si="3"/>
        <v>227</v>
      </c>
      <c r="W9" s="165">
        <v>360</v>
      </c>
      <c r="X9" s="170">
        <v>200</v>
      </c>
      <c r="Y9" s="76">
        <f t="shared" si="4"/>
        <v>2111</v>
      </c>
      <c r="Z9" s="77">
        <v>7</v>
      </c>
      <c r="AA9" s="165">
        <v>116</v>
      </c>
      <c r="AB9" s="133">
        <v>111</v>
      </c>
      <c r="AC9" s="133">
        <v>110</v>
      </c>
      <c r="AD9" s="166">
        <v>87</v>
      </c>
      <c r="AE9" s="32">
        <f t="shared" si="5"/>
        <v>424</v>
      </c>
      <c r="AF9" s="165">
        <v>114</v>
      </c>
      <c r="AG9" s="133">
        <v>99</v>
      </c>
      <c r="AH9" s="133">
        <v>88</v>
      </c>
      <c r="AI9" s="166">
        <v>79</v>
      </c>
      <c r="AJ9" s="32">
        <f t="shared" si="6"/>
        <v>380</v>
      </c>
      <c r="AK9" s="134">
        <v>107</v>
      </c>
      <c r="AL9" s="133">
        <v>103</v>
      </c>
      <c r="AM9" s="133">
        <v>67</v>
      </c>
      <c r="AN9" s="166">
        <v>54</v>
      </c>
      <c r="AO9" s="32">
        <f t="shared" si="7"/>
        <v>331</v>
      </c>
      <c r="AP9" s="134">
        <v>94</v>
      </c>
      <c r="AQ9" s="133">
        <v>93</v>
      </c>
      <c r="AR9" s="133">
        <v>64</v>
      </c>
      <c r="AS9" s="166">
        <v>41</v>
      </c>
      <c r="AT9" s="32">
        <f t="shared" si="8"/>
        <v>292</v>
      </c>
      <c r="AU9" s="173">
        <v>200</v>
      </c>
      <c r="AV9" s="170">
        <v>330</v>
      </c>
      <c r="AW9" s="176">
        <f t="shared" si="9"/>
        <v>1957</v>
      </c>
      <c r="AX9" s="77">
        <v>7</v>
      </c>
      <c r="AY9" s="78">
        <f t="shared" si="10"/>
        <v>4068</v>
      </c>
      <c r="AZ9" s="27">
        <v>7</v>
      </c>
    </row>
    <row r="10" spans="1:52" ht="16.5" customHeight="1">
      <c r="A10" s="73">
        <v>8</v>
      </c>
      <c r="B10" s="74" t="s">
        <v>5</v>
      </c>
      <c r="C10" s="134">
        <v>106</v>
      </c>
      <c r="D10" s="425">
        <v>103</v>
      </c>
      <c r="E10" s="133">
        <v>81</v>
      </c>
      <c r="F10" s="166">
        <v>77</v>
      </c>
      <c r="G10" s="75">
        <f t="shared" si="0"/>
        <v>367</v>
      </c>
      <c r="H10" s="134">
        <v>137</v>
      </c>
      <c r="I10" s="133">
        <v>113</v>
      </c>
      <c r="J10" s="133">
        <v>101</v>
      </c>
      <c r="K10" s="166">
        <v>85</v>
      </c>
      <c r="L10" s="178">
        <f t="shared" si="1"/>
        <v>436</v>
      </c>
      <c r="M10" s="134">
        <v>113</v>
      </c>
      <c r="N10" s="133">
        <v>101</v>
      </c>
      <c r="O10" s="133">
        <v>95</v>
      </c>
      <c r="P10" s="135">
        <v>86</v>
      </c>
      <c r="Q10" s="180">
        <f t="shared" si="2"/>
        <v>395</v>
      </c>
      <c r="R10" s="165">
        <v>134</v>
      </c>
      <c r="S10" s="165">
        <v>112</v>
      </c>
      <c r="T10" s="133">
        <v>83</v>
      </c>
      <c r="U10" s="166">
        <v>75</v>
      </c>
      <c r="V10" s="32">
        <f t="shared" si="3"/>
        <v>404</v>
      </c>
      <c r="W10" s="424">
        <v>190</v>
      </c>
      <c r="X10" s="170">
        <v>330</v>
      </c>
      <c r="Y10" s="76">
        <f t="shared" si="4"/>
        <v>2122</v>
      </c>
      <c r="Z10" s="77">
        <v>6</v>
      </c>
      <c r="AA10" s="165">
        <v>98</v>
      </c>
      <c r="AB10" s="133">
        <v>90</v>
      </c>
      <c r="AC10" s="133">
        <v>86</v>
      </c>
      <c r="AD10" s="166">
        <v>81</v>
      </c>
      <c r="AE10" s="32">
        <f t="shared" si="5"/>
        <v>355</v>
      </c>
      <c r="AF10" s="165">
        <v>112</v>
      </c>
      <c r="AG10" s="133">
        <v>84</v>
      </c>
      <c r="AH10" s="133">
        <v>67</v>
      </c>
      <c r="AI10" s="166">
        <v>46</v>
      </c>
      <c r="AJ10" s="32">
        <f t="shared" si="6"/>
        <v>309</v>
      </c>
      <c r="AK10" s="134">
        <v>116</v>
      </c>
      <c r="AL10" s="133">
        <v>110</v>
      </c>
      <c r="AM10" s="165">
        <v>82</v>
      </c>
      <c r="AN10" s="166">
        <v>81</v>
      </c>
      <c r="AO10" s="32">
        <f t="shared" si="7"/>
        <v>389</v>
      </c>
      <c r="AP10" s="134">
        <v>122</v>
      </c>
      <c r="AQ10" s="133">
        <v>114</v>
      </c>
      <c r="AR10" s="133">
        <v>80</v>
      </c>
      <c r="AS10" s="166">
        <v>50</v>
      </c>
      <c r="AT10" s="32">
        <f t="shared" si="8"/>
        <v>366</v>
      </c>
      <c r="AU10" s="173">
        <v>180</v>
      </c>
      <c r="AV10" s="170">
        <v>270</v>
      </c>
      <c r="AW10" s="176">
        <f t="shared" si="9"/>
        <v>1869</v>
      </c>
      <c r="AX10" s="77">
        <v>9</v>
      </c>
      <c r="AY10" s="78">
        <f t="shared" si="10"/>
        <v>3991</v>
      </c>
      <c r="AZ10" s="27">
        <v>8</v>
      </c>
    </row>
    <row r="11" spans="1:52" ht="16.5" customHeight="1">
      <c r="A11" s="73">
        <v>9</v>
      </c>
      <c r="B11" s="74" t="s">
        <v>14</v>
      </c>
      <c r="C11" s="134">
        <v>84</v>
      </c>
      <c r="D11" s="133">
        <v>72</v>
      </c>
      <c r="E11" s="133">
        <v>54</v>
      </c>
      <c r="F11" s="8"/>
      <c r="G11" s="75">
        <f t="shared" si="0"/>
        <v>210</v>
      </c>
      <c r="H11" s="134">
        <v>140</v>
      </c>
      <c r="I11" s="133">
        <v>122</v>
      </c>
      <c r="J11" s="133">
        <v>106</v>
      </c>
      <c r="K11" s="166">
        <v>59</v>
      </c>
      <c r="L11" s="178">
        <f t="shared" si="1"/>
        <v>427</v>
      </c>
      <c r="M11" s="134">
        <v>124</v>
      </c>
      <c r="N11" s="133">
        <v>105</v>
      </c>
      <c r="O11" s="133">
        <v>80</v>
      </c>
      <c r="P11" s="135">
        <v>44</v>
      </c>
      <c r="Q11" s="180">
        <f t="shared" si="2"/>
        <v>353</v>
      </c>
      <c r="R11" s="165">
        <v>120</v>
      </c>
      <c r="S11" s="133">
        <v>109</v>
      </c>
      <c r="T11" s="133">
        <v>86</v>
      </c>
      <c r="U11" s="135">
        <v>79</v>
      </c>
      <c r="V11" s="32">
        <f t="shared" si="3"/>
        <v>394</v>
      </c>
      <c r="W11" s="165">
        <v>230</v>
      </c>
      <c r="X11" s="173">
        <v>310</v>
      </c>
      <c r="Y11" s="76">
        <f t="shared" si="4"/>
        <v>1924</v>
      </c>
      <c r="Z11" s="77">
        <v>9</v>
      </c>
      <c r="AA11" s="165">
        <v>124</v>
      </c>
      <c r="AB11" s="133">
        <v>94</v>
      </c>
      <c r="AC11" s="133">
        <v>80</v>
      </c>
      <c r="AD11" s="8"/>
      <c r="AE11" s="32">
        <f t="shared" si="5"/>
        <v>298</v>
      </c>
      <c r="AF11" s="165">
        <v>132</v>
      </c>
      <c r="AG11" s="133">
        <v>86</v>
      </c>
      <c r="AH11" s="133">
        <v>82</v>
      </c>
      <c r="AI11" s="8"/>
      <c r="AJ11" s="32">
        <f t="shared" si="6"/>
        <v>300</v>
      </c>
      <c r="AK11" s="134">
        <v>114</v>
      </c>
      <c r="AL11" s="133">
        <v>95</v>
      </c>
      <c r="AM11" s="133">
        <v>93</v>
      </c>
      <c r="AN11" s="166">
        <v>87</v>
      </c>
      <c r="AO11" s="32">
        <f t="shared" si="7"/>
        <v>389</v>
      </c>
      <c r="AP11" s="134">
        <v>137</v>
      </c>
      <c r="AQ11" s="133">
        <v>112</v>
      </c>
      <c r="AR11" s="133">
        <v>111</v>
      </c>
      <c r="AS11" s="166">
        <v>65</v>
      </c>
      <c r="AT11" s="32">
        <f t="shared" si="8"/>
        <v>425</v>
      </c>
      <c r="AU11" s="173">
        <v>360</v>
      </c>
      <c r="AV11" s="170">
        <v>250</v>
      </c>
      <c r="AW11" s="176">
        <f t="shared" si="9"/>
        <v>2022</v>
      </c>
      <c r="AX11" s="77">
        <v>6</v>
      </c>
      <c r="AY11" s="78">
        <f t="shared" si="10"/>
        <v>3946</v>
      </c>
      <c r="AZ11" s="27">
        <v>9</v>
      </c>
    </row>
    <row r="12" spans="1:52" ht="16.5" customHeight="1">
      <c r="A12" s="73">
        <v>10</v>
      </c>
      <c r="B12" s="74" t="s">
        <v>22</v>
      </c>
      <c r="C12" s="134">
        <v>116</v>
      </c>
      <c r="D12" s="133">
        <v>115</v>
      </c>
      <c r="E12" s="133">
        <v>92</v>
      </c>
      <c r="F12" s="166">
        <v>63</v>
      </c>
      <c r="G12" s="75">
        <f t="shared" si="0"/>
        <v>386</v>
      </c>
      <c r="H12" s="134">
        <v>118</v>
      </c>
      <c r="I12" s="133">
        <v>112</v>
      </c>
      <c r="J12" s="133">
        <v>86</v>
      </c>
      <c r="K12" s="166">
        <v>63</v>
      </c>
      <c r="L12" s="178">
        <f t="shared" si="1"/>
        <v>379</v>
      </c>
      <c r="M12" s="134">
        <v>108</v>
      </c>
      <c r="N12" s="133">
        <v>97</v>
      </c>
      <c r="O12" s="133">
        <v>79</v>
      </c>
      <c r="P12" s="135">
        <v>43</v>
      </c>
      <c r="Q12" s="180">
        <f t="shared" si="2"/>
        <v>327</v>
      </c>
      <c r="R12" s="165">
        <v>99</v>
      </c>
      <c r="S12" s="133">
        <v>96</v>
      </c>
      <c r="T12" s="133">
        <v>66</v>
      </c>
      <c r="U12" s="135">
        <v>58</v>
      </c>
      <c r="V12" s="32">
        <f t="shared" si="3"/>
        <v>319</v>
      </c>
      <c r="W12" s="165">
        <v>290</v>
      </c>
      <c r="X12" s="173">
        <v>230</v>
      </c>
      <c r="Y12" s="76">
        <f t="shared" si="4"/>
        <v>1931</v>
      </c>
      <c r="Z12" s="77">
        <v>8</v>
      </c>
      <c r="AA12" s="165">
        <v>126</v>
      </c>
      <c r="AB12" s="133">
        <v>118</v>
      </c>
      <c r="AC12" s="133">
        <v>60</v>
      </c>
      <c r="AD12" s="8"/>
      <c r="AE12" s="32">
        <f t="shared" si="5"/>
        <v>304</v>
      </c>
      <c r="AF12" s="165">
        <v>113</v>
      </c>
      <c r="AG12" s="133">
        <v>76</v>
      </c>
      <c r="AH12" s="133">
        <v>49</v>
      </c>
      <c r="AI12" s="8"/>
      <c r="AJ12" s="32">
        <f t="shared" si="6"/>
        <v>238</v>
      </c>
      <c r="AK12" s="134">
        <v>92</v>
      </c>
      <c r="AL12" s="133">
        <v>76</v>
      </c>
      <c r="AM12" s="133">
        <v>62</v>
      </c>
      <c r="AN12" s="166">
        <v>41</v>
      </c>
      <c r="AO12" s="32">
        <f t="shared" si="7"/>
        <v>271</v>
      </c>
      <c r="AP12" s="134">
        <v>120</v>
      </c>
      <c r="AQ12" s="133">
        <v>107</v>
      </c>
      <c r="AR12" s="133">
        <v>105</v>
      </c>
      <c r="AS12" s="166">
        <v>73</v>
      </c>
      <c r="AT12" s="32">
        <f t="shared" si="8"/>
        <v>405</v>
      </c>
      <c r="AU12" s="173">
        <v>290</v>
      </c>
      <c r="AV12" s="170">
        <v>360</v>
      </c>
      <c r="AW12" s="176">
        <f t="shared" si="9"/>
        <v>1868</v>
      </c>
      <c r="AX12" s="77">
        <v>10</v>
      </c>
      <c r="AY12" s="78">
        <f t="shared" si="10"/>
        <v>3799</v>
      </c>
      <c r="AZ12" s="27">
        <v>10</v>
      </c>
    </row>
    <row r="13" spans="1:52" ht="16.5" customHeight="1">
      <c r="A13" s="73">
        <v>11</v>
      </c>
      <c r="B13" s="74" t="s">
        <v>10</v>
      </c>
      <c r="C13" s="134">
        <v>132</v>
      </c>
      <c r="D13" s="133">
        <v>109</v>
      </c>
      <c r="E13" s="133">
        <v>76</v>
      </c>
      <c r="F13" s="166">
        <v>51</v>
      </c>
      <c r="G13" s="75">
        <f t="shared" si="0"/>
        <v>368</v>
      </c>
      <c r="H13" s="134">
        <v>132</v>
      </c>
      <c r="I13" s="133">
        <v>124</v>
      </c>
      <c r="J13" s="133">
        <v>76</v>
      </c>
      <c r="K13" s="166">
        <v>67</v>
      </c>
      <c r="L13" s="178">
        <f t="shared" si="1"/>
        <v>399</v>
      </c>
      <c r="M13" s="134">
        <v>128</v>
      </c>
      <c r="N13" s="133">
        <v>105</v>
      </c>
      <c r="O13" s="133">
        <v>34</v>
      </c>
      <c r="P13" s="135">
        <v>33</v>
      </c>
      <c r="Q13" s="180">
        <f t="shared" si="2"/>
        <v>300</v>
      </c>
      <c r="R13" s="165">
        <v>122</v>
      </c>
      <c r="S13" s="133">
        <v>94</v>
      </c>
      <c r="T13" s="133">
        <v>45</v>
      </c>
      <c r="U13" s="166">
        <v>21</v>
      </c>
      <c r="V13" s="32">
        <f t="shared" si="3"/>
        <v>282</v>
      </c>
      <c r="W13" s="165">
        <v>270</v>
      </c>
      <c r="X13" s="170">
        <v>220</v>
      </c>
      <c r="Y13" s="76">
        <f t="shared" si="4"/>
        <v>1839</v>
      </c>
      <c r="Z13" s="77">
        <v>11</v>
      </c>
      <c r="AA13" s="165">
        <v>76</v>
      </c>
      <c r="AB13" s="133">
        <v>71</v>
      </c>
      <c r="AC13" s="165">
        <v>57</v>
      </c>
      <c r="AD13" s="166">
        <v>55</v>
      </c>
      <c r="AE13" s="32">
        <f t="shared" si="5"/>
        <v>259</v>
      </c>
      <c r="AF13" s="165">
        <v>115</v>
      </c>
      <c r="AG13" s="133">
        <v>106</v>
      </c>
      <c r="AH13" s="133">
        <v>73</v>
      </c>
      <c r="AI13" s="166">
        <v>56</v>
      </c>
      <c r="AJ13" s="32">
        <f t="shared" si="6"/>
        <v>350</v>
      </c>
      <c r="AK13" s="134">
        <v>134</v>
      </c>
      <c r="AL13" s="133">
        <v>112</v>
      </c>
      <c r="AM13" s="133">
        <v>85</v>
      </c>
      <c r="AN13" s="166">
        <v>59</v>
      </c>
      <c r="AO13" s="32">
        <f t="shared" si="7"/>
        <v>390</v>
      </c>
      <c r="AP13" s="134">
        <v>130</v>
      </c>
      <c r="AQ13" s="133">
        <v>104</v>
      </c>
      <c r="AR13" s="133">
        <v>90</v>
      </c>
      <c r="AS13" s="166">
        <v>86</v>
      </c>
      <c r="AT13" s="32">
        <f t="shared" si="8"/>
        <v>410</v>
      </c>
      <c r="AU13" s="173">
        <v>190</v>
      </c>
      <c r="AV13" s="170">
        <v>290</v>
      </c>
      <c r="AW13" s="176">
        <f t="shared" si="9"/>
        <v>1889</v>
      </c>
      <c r="AX13" s="77">
        <v>8</v>
      </c>
      <c r="AY13" s="78">
        <f t="shared" si="10"/>
        <v>3728</v>
      </c>
      <c r="AZ13" s="27">
        <v>11</v>
      </c>
    </row>
    <row r="14" spans="1:52" ht="16.5" customHeight="1">
      <c r="A14" s="73">
        <v>12</v>
      </c>
      <c r="B14" s="74" t="s">
        <v>46</v>
      </c>
      <c r="C14" s="426">
        <v>137</v>
      </c>
      <c r="D14" s="425">
        <v>96</v>
      </c>
      <c r="E14" s="133">
        <v>78</v>
      </c>
      <c r="F14" s="166">
        <v>66</v>
      </c>
      <c r="G14" s="75">
        <f t="shared" si="0"/>
        <v>377</v>
      </c>
      <c r="H14" s="134">
        <v>110</v>
      </c>
      <c r="I14" s="133">
        <v>89</v>
      </c>
      <c r="J14" s="133">
        <v>66</v>
      </c>
      <c r="K14" s="166">
        <v>62</v>
      </c>
      <c r="L14" s="178">
        <f t="shared" si="1"/>
        <v>327</v>
      </c>
      <c r="M14" s="134">
        <v>126</v>
      </c>
      <c r="N14" s="133">
        <v>118</v>
      </c>
      <c r="O14" s="133">
        <v>31</v>
      </c>
      <c r="P14" s="135">
        <v>30</v>
      </c>
      <c r="Q14" s="180">
        <f t="shared" si="2"/>
        <v>305</v>
      </c>
      <c r="R14" s="165">
        <v>132</v>
      </c>
      <c r="S14" s="133">
        <v>97</v>
      </c>
      <c r="T14" s="133">
        <v>76</v>
      </c>
      <c r="U14" s="166">
        <v>52</v>
      </c>
      <c r="V14" s="32">
        <f t="shared" si="3"/>
        <v>357</v>
      </c>
      <c r="W14" s="424">
        <v>210</v>
      </c>
      <c r="X14" s="170">
        <v>210</v>
      </c>
      <c r="Y14" s="76">
        <f t="shared" si="4"/>
        <v>1786</v>
      </c>
      <c r="Z14" s="77">
        <v>12</v>
      </c>
      <c r="AA14" s="165">
        <v>104</v>
      </c>
      <c r="AB14" s="133">
        <v>101</v>
      </c>
      <c r="AC14" s="133">
        <v>69</v>
      </c>
      <c r="AD14" s="166">
        <v>67</v>
      </c>
      <c r="AE14" s="32">
        <f t="shared" si="5"/>
        <v>341</v>
      </c>
      <c r="AF14" s="165">
        <v>124</v>
      </c>
      <c r="AG14" s="133">
        <v>96</v>
      </c>
      <c r="AH14" s="133">
        <v>89</v>
      </c>
      <c r="AI14" s="166">
        <v>68</v>
      </c>
      <c r="AJ14" s="32">
        <f t="shared" si="6"/>
        <v>377</v>
      </c>
      <c r="AK14" s="134">
        <v>143</v>
      </c>
      <c r="AL14" s="133">
        <v>122</v>
      </c>
      <c r="AM14" s="133">
        <v>86</v>
      </c>
      <c r="AN14" s="166">
        <v>56</v>
      </c>
      <c r="AO14" s="32">
        <f t="shared" si="7"/>
        <v>407</v>
      </c>
      <c r="AP14" s="134">
        <v>88</v>
      </c>
      <c r="AQ14" s="133">
        <v>84</v>
      </c>
      <c r="AR14" s="133">
        <v>68</v>
      </c>
      <c r="AS14" s="166">
        <v>54</v>
      </c>
      <c r="AT14" s="32">
        <f t="shared" si="8"/>
        <v>294</v>
      </c>
      <c r="AU14" s="173">
        <v>230</v>
      </c>
      <c r="AV14" s="427">
        <v>200</v>
      </c>
      <c r="AW14" s="176">
        <f t="shared" si="9"/>
        <v>1849</v>
      </c>
      <c r="AX14" s="77">
        <v>13</v>
      </c>
      <c r="AY14" s="78">
        <f t="shared" si="10"/>
        <v>3635</v>
      </c>
      <c r="AZ14" s="27">
        <v>12</v>
      </c>
    </row>
    <row r="15" spans="1:52" ht="16.5" customHeight="1">
      <c r="A15" s="73">
        <v>13</v>
      </c>
      <c r="B15" s="74" t="s">
        <v>48</v>
      </c>
      <c r="C15" s="134">
        <v>120</v>
      </c>
      <c r="D15" s="133">
        <v>108</v>
      </c>
      <c r="E15" s="133">
        <v>82</v>
      </c>
      <c r="F15" s="166">
        <v>55</v>
      </c>
      <c r="G15" s="75">
        <f t="shared" si="0"/>
        <v>365</v>
      </c>
      <c r="H15" s="134">
        <v>116</v>
      </c>
      <c r="I15" s="133">
        <v>95</v>
      </c>
      <c r="J15" s="133">
        <v>82</v>
      </c>
      <c r="K15" s="166">
        <v>78</v>
      </c>
      <c r="L15" s="178">
        <f t="shared" si="1"/>
        <v>371</v>
      </c>
      <c r="M15" s="134">
        <v>106</v>
      </c>
      <c r="N15" s="133">
        <v>96</v>
      </c>
      <c r="O15" s="133">
        <v>60</v>
      </c>
      <c r="P15" s="135">
        <v>50</v>
      </c>
      <c r="Q15" s="180">
        <f t="shared" si="2"/>
        <v>312</v>
      </c>
      <c r="R15" s="165">
        <v>107</v>
      </c>
      <c r="S15" s="133">
        <v>85</v>
      </c>
      <c r="T15" s="133">
        <v>77</v>
      </c>
      <c r="U15" s="135">
        <v>72</v>
      </c>
      <c r="V15" s="32">
        <f t="shared" si="3"/>
        <v>341</v>
      </c>
      <c r="W15" s="165">
        <v>330</v>
      </c>
      <c r="X15" s="173">
        <v>150</v>
      </c>
      <c r="Y15" s="76">
        <f t="shared" si="4"/>
        <v>1869</v>
      </c>
      <c r="Z15" s="77">
        <v>10</v>
      </c>
      <c r="AA15" s="165">
        <v>84</v>
      </c>
      <c r="AB15" s="133">
        <v>68</v>
      </c>
      <c r="AC15" s="133">
        <v>63</v>
      </c>
      <c r="AD15" s="166">
        <v>41</v>
      </c>
      <c r="AE15" s="32">
        <f t="shared" si="5"/>
        <v>256</v>
      </c>
      <c r="AF15" s="165">
        <v>108</v>
      </c>
      <c r="AG15" s="133">
        <v>101</v>
      </c>
      <c r="AH15" s="133">
        <v>58</v>
      </c>
      <c r="AI15" s="166">
        <v>53</v>
      </c>
      <c r="AJ15" s="32">
        <f t="shared" si="6"/>
        <v>320</v>
      </c>
      <c r="AK15" s="134">
        <v>97</v>
      </c>
      <c r="AL15" s="133">
        <v>80</v>
      </c>
      <c r="AM15" s="133">
        <v>60</v>
      </c>
      <c r="AN15" s="166">
        <v>21</v>
      </c>
      <c r="AO15" s="32">
        <f t="shared" si="7"/>
        <v>258</v>
      </c>
      <c r="AP15" s="134">
        <v>96</v>
      </c>
      <c r="AQ15" s="133">
        <v>56</v>
      </c>
      <c r="AR15" s="133">
        <v>55</v>
      </c>
      <c r="AS15" s="166">
        <v>30</v>
      </c>
      <c r="AT15" s="32">
        <f t="shared" si="8"/>
        <v>237</v>
      </c>
      <c r="AU15" s="173">
        <v>220</v>
      </c>
      <c r="AV15" s="170">
        <v>180</v>
      </c>
      <c r="AW15" s="176">
        <f t="shared" si="9"/>
        <v>1471</v>
      </c>
      <c r="AX15" s="77">
        <v>15</v>
      </c>
      <c r="AY15" s="78">
        <f t="shared" si="10"/>
        <v>3340</v>
      </c>
      <c r="AZ15" s="27">
        <v>13</v>
      </c>
    </row>
    <row r="16" spans="1:52" ht="16.5" customHeight="1">
      <c r="A16" s="73">
        <v>14</v>
      </c>
      <c r="B16" s="74" t="s">
        <v>17</v>
      </c>
      <c r="C16" s="426">
        <v>105</v>
      </c>
      <c r="D16" s="133">
        <v>99</v>
      </c>
      <c r="E16" s="133">
        <v>64</v>
      </c>
      <c r="F16" s="166">
        <v>59</v>
      </c>
      <c r="G16" s="75">
        <f t="shared" si="0"/>
        <v>327</v>
      </c>
      <c r="H16" s="134">
        <v>99</v>
      </c>
      <c r="I16" s="133">
        <v>78</v>
      </c>
      <c r="J16" s="133">
        <v>74</v>
      </c>
      <c r="K16" s="166">
        <v>49</v>
      </c>
      <c r="L16" s="178">
        <f t="shared" si="1"/>
        <v>300</v>
      </c>
      <c r="M16" s="134">
        <v>89</v>
      </c>
      <c r="N16" s="133">
        <v>64</v>
      </c>
      <c r="O16" s="133">
        <v>39</v>
      </c>
      <c r="P16" s="135">
        <v>36</v>
      </c>
      <c r="Q16" s="180">
        <f t="shared" si="2"/>
        <v>228</v>
      </c>
      <c r="R16" s="165">
        <v>128</v>
      </c>
      <c r="S16" s="133">
        <v>68</v>
      </c>
      <c r="T16" s="133">
        <v>47</v>
      </c>
      <c r="U16" s="135">
        <v>34</v>
      </c>
      <c r="V16" s="32">
        <f t="shared" si="3"/>
        <v>277</v>
      </c>
      <c r="W16" s="165">
        <v>200</v>
      </c>
      <c r="X16" s="173"/>
      <c r="Y16" s="76">
        <f t="shared" si="4"/>
        <v>1332</v>
      </c>
      <c r="Z16" s="77">
        <v>15</v>
      </c>
      <c r="AA16" s="165">
        <v>115</v>
      </c>
      <c r="AB16" s="133">
        <v>91</v>
      </c>
      <c r="AC16" s="133">
        <v>57</v>
      </c>
      <c r="AD16" s="166">
        <v>53</v>
      </c>
      <c r="AE16" s="32">
        <f t="shared" si="5"/>
        <v>316</v>
      </c>
      <c r="AF16" s="165">
        <v>126</v>
      </c>
      <c r="AG16" s="133">
        <v>101</v>
      </c>
      <c r="AH16" s="133">
        <v>97</v>
      </c>
      <c r="AI16" s="166">
        <v>94</v>
      </c>
      <c r="AJ16" s="32">
        <f t="shared" si="6"/>
        <v>418</v>
      </c>
      <c r="AK16" s="134">
        <v>98</v>
      </c>
      <c r="AL16" s="133">
        <v>84</v>
      </c>
      <c r="AM16" s="133">
        <v>79</v>
      </c>
      <c r="AN16" s="166">
        <v>72</v>
      </c>
      <c r="AO16" s="32">
        <f t="shared" si="7"/>
        <v>333</v>
      </c>
      <c r="AP16" s="134">
        <v>118</v>
      </c>
      <c r="AQ16" s="133">
        <v>90</v>
      </c>
      <c r="AR16" s="133">
        <v>77</v>
      </c>
      <c r="AS16" s="166">
        <v>35</v>
      </c>
      <c r="AT16" s="32">
        <f t="shared" si="8"/>
        <v>320</v>
      </c>
      <c r="AU16" s="173">
        <v>250</v>
      </c>
      <c r="AV16" s="170">
        <v>190</v>
      </c>
      <c r="AW16" s="176">
        <f t="shared" si="9"/>
        <v>1827</v>
      </c>
      <c r="AX16" s="77">
        <v>14</v>
      </c>
      <c r="AY16" s="78">
        <f t="shared" si="10"/>
        <v>3159</v>
      </c>
      <c r="AZ16" s="27">
        <v>14</v>
      </c>
    </row>
    <row r="17" spans="1:52" ht="16.5" customHeight="1">
      <c r="A17" s="73">
        <v>15</v>
      </c>
      <c r="B17" s="74" t="s">
        <v>1</v>
      </c>
      <c r="C17" s="134">
        <v>111</v>
      </c>
      <c r="D17" s="133">
        <v>97</v>
      </c>
      <c r="E17" s="133">
        <v>90</v>
      </c>
      <c r="F17" s="166">
        <v>75</v>
      </c>
      <c r="G17" s="75">
        <f t="shared" si="0"/>
        <v>373</v>
      </c>
      <c r="H17" s="134">
        <v>87</v>
      </c>
      <c r="I17" s="133">
        <v>83</v>
      </c>
      <c r="J17" s="133">
        <v>73</v>
      </c>
      <c r="K17" s="166">
        <v>50</v>
      </c>
      <c r="L17" s="178">
        <f t="shared" si="1"/>
        <v>293</v>
      </c>
      <c r="M17" s="134">
        <v>100</v>
      </c>
      <c r="N17" s="133">
        <v>72</v>
      </c>
      <c r="O17" s="133">
        <v>65</v>
      </c>
      <c r="P17" s="135">
        <v>49</v>
      </c>
      <c r="Q17" s="180">
        <f t="shared" si="2"/>
        <v>286</v>
      </c>
      <c r="R17" s="165">
        <v>108</v>
      </c>
      <c r="S17" s="133">
        <v>93</v>
      </c>
      <c r="T17" s="133">
        <v>91</v>
      </c>
      <c r="U17" s="135">
        <v>90</v>
      </c>
      <c r="V17" s="32">
        <f t="shared" si="3"/>
        <v>382</v>
      </c>
      <c r="W17" s="165">
        <v>180</v>
      </c>
      <c r="X17" s="173">
        <v>270</v>
      </c>
      <c r="Y17" s="76">
        <f t="shared" si="4"/>
        <v>1784</v>
      </c>
      <c r="Z17" s="77">
        <v>13</v>
      </c>
      <c r="AA17" s="165">
        <v>105</v>
      </c>
      <c r="AB17" s="133">
        <v>50</v>
      </c>
      <c r="AC17" s="133">
        <v>47</v>
      </c>
      <c r="AD17" s="166">
        <v>44</v>
      </c>
      <c r="AE17" s="32">
        <f t="shared" si="5"/>
        <v>246</v>
      </c>
      <c r="AF17" s="165">
        <v>85</v>
      </c>
      <c r="AG17" s="133">
        <v>60</v>
      </c>
      <c r="AH17" s="133">
        <v>44</v>
      </c>
      <c r="AI17" s="166">
        <v>42</v>
      </c>
      <c r="AJ17" s="32">
        <f t="shared" si="6"/>
        <v>231</v>
      </c>
      <c r="AK17" s="134">
        <v>115</v>
      </c>
      <c r="AL17" s="133">
        <v>42</v>
      </c>
      <c r="AM17" s="133">
        <v>26</v>
      </c>
      <c r="AN17" s="166"/>
      <c r="AO17" s="32">
        <f t="shared" si="7"/>
        <v>183</v>
      </c>
      <c r="AP17" s="134">
        <v>128</v>
      </c>
      <c r="AQ17" s="133">
        <v>49</v>
      </c>
      <c r="AR17" s="133">
        <v>28</v>
      </c>
      <c r="AS17" s="166"/>
      <c r="AT17" s="32">
        <f t="shared" si="8"/>
        <v>205</v>
      </c>
      <c r="AU17" s="173">
        <v>160</v>
      </c>
      <c r="AV17" s="170">
        <v>120</v>
      </c>
      <c r="AW17" s="176">
        <f t="shared" si="9"/>
        <v>1145</v>
      </c>
      <c r="AX17" s="77">
        <v>18</v>
      </c>
      <c r="AY17" s="78">
        <f t="shared" si="10"/>
        <v>2929</v>
      </c>
      <c r="AZ17" s="27">
        <v>15</v>
      </c>
    </row>
    <row r="18" spans="1:52" ht="16.5" customHeight="1">
      <c r="A18" s="73">
        <v>16</v>
      </c>
      <c r="B18" s="74" t="s">
        <v>29</v>
      </c>
      <c r="C18" s="134">
        <v>83</v>
      </c>
      <c r="D18" s="133">
        <v>61</v>
      </c>
      <c r="E18" s="133">
        <v>49</v>
      </c>
      <c r="F18" s="166">
        <v>41</v>
      </c>
      <c r="G18" s="75">
        <f t="shared" si="0"/>
        <v>234</v>
      </c>
      <c r="H18" s="134">
        <v>128</v>
      </c>
      <c r="I18" s="133">
        <v>54</v>
      </c>
      <c r="J18" s="133">
        <v>46</v>
      </c>
      <c r="K18" s="166">
        <v>39</v>
      </c>
      <c r="L18" s="178">
        <f t="shared" si="1"/>
        <v>267</v>
      </c>
      <c r="M18" s="134"/>
      <c r="N18" s="133"/>
      <c r="O18" s="133"/>
      <c r="P18" s="135"/>
      <c r="Q18" s="180">
        <f t="shared" si="2"/>
        <v>0</v>
      </c>
      <c r="R18" s="165">
        <v>101</v>
      </c>
      <c r="S18" s="133">
        <v>89</v>
      </c>
      <c r="T18" s="133">
        <v>61</v>
      </c>
      <c r="U18" s="135">
        <v>43</v>
      </c>
      <c r="V18" s="32">
        <f t="shared" si="3"/>
        <v>294</v>
      </c>
      <c r="W18" s="165">
        <v>160</v>
      </c>
      <c r="X18" s="173">
        <v>180</v>
      </c>
      <c r="Y18" s="76">
        <f t="shared" si="4"/>
        <v>1135</v>
      </c>
      <c r="Z18" s="77">
        <v>16</v>
      </c>
      <c r="AA18" s="165">
        <v>120</v>
      </c>
      <c r="AB18" s="133">
        <v>72</v>
      </c>
      <c r="AC18" s="133">
        <v>48</v>
      </c>
      <c r="AD18" s="166">
        <v>38</v>
      </c>
      <c r="AE18" s="32">
        <f t="shared" si="5"/>
        <v>278</v>
      </c>
      <c r="AF18" s="165">
        <v>71</v>
      </c>
      <c r="AG18" s="133">
        <v>66</v>
      </c>
      <c r="AH18" s="133">
        <v>65</v>
      </c>
      <c r="AI18" s="166">
        <v>61</v>
      </c>
      <c r="AJ18" s="32">
        <f t="shared" si="6"/>
        <v>263</v>
      </c>
      <c r="AK18" s="134">
        <v>99</v>
      </c>
      <c r="AL18" s="133">
        <v>63</v>
      </c>
      <c r="AM18" s="133">
        <v>33</v>
      </c>
      <c r="AN18" s="166"/>
      <c r="AO18" s="32">
        <f t="shared" si="7"/>
        <v>195</v>
      </c>
      <c r="AP18" s="134">
        <v>110</v>
      </c>
      <c r="AQ18" s="133">
        <v>43</v>
      </c>
      <c r="AR18" s="133">
        <v>42</v>
      </c>
      <c r="AS18" s="166"/>
      <c r="AT18" s="32">
        <f t="shared" si="8"/>
        <v>195</v>
      </c>
      <c r="AU18" s="173">
        <v>170</v>
      </c>
      <c r="AV18" s="170">
        <v>160</v>
      </c>
      <c r="AW18" s="176">
        <f t="shared" si="9"/>
        <v>1261</v>
      </c>
      <c r="AX18" s="77">
        <v>17</v>
      </c>
      <c r="AY18" s="78">
        <f t="shared" si="10"/>
        <v>2396</v>
      </c>
      <c r="AZ18" s="27">
        <v>16</v>
      </c>
    </row>
    <row r="19" spans="1:52" ht="16.5" customHeight="1">
      <c r="A19" s="73">
        <v>17</v>
      </c>
      <c r="B19" s="74" t="s">
        <v>18</v>
      </c>
      <c r="C19" s="426">
        <v>79</v>
      </c>
      <c r="D19" s="425">
        <v>57</v>
      </c>
      <c r="E19" s="133">
        <v>43</v>
      </c>
      <c r="F19" s="8"/>
      <c r="G19" s="75">
        <f t="shared" si="0"/>
        <v>179</v>
      </c>
      <c r="H19" s="134">
        <v>98</v>
      </c>
      <c r="I19" s="133">
        <v>43</v>
      </c>
      <c r="J19" s="133">
        <v>40</v>
      </c>
      <c r="K19" s="8"/>
      <c r="L19" s="178">
        <f t="shared" si="1"/>
        <v>181</v>
      </c>
      <c r="M19" s="134">
        <v>84</v>
      </c>
      <c r="N19" s="133">
        <v>52</v>
      </c>
      <c r="O19" s="133">
        <v>23</v>
      </c>
      <c r="P19" s="135"/>
      <c r="Q19" s="180">
        <f t="shared" si="2"/>
        <v>159</v>
      </c>
      <c r="R19" s="165">
        <v>52</v>
      </c>
      <c r="S19" s="133">
        <v>44</v>
      </c>
      <c r="T19" s="133">
        <v>20</v>
      </c>
      <c r="U19" s="166"/>
      <c r="V19" s="32">
        <f t="shared" si="3"/>
        <v>116</v>
      </c>
      <c r="W19" s="165">
        <v>140</v>
      </c>
      <c r="X19" s="170">
        <v>100</v>
      </c>
      <c r="Y19" s="76">
        <f t="shared" si="4"/>
        <v>875</v>
      </c>
      <c r="Z19" s="77">
        <v>18</v>
      </c>
      <c r="AA19" s="165">
        <v>128</v>
      </c>
      <c r="AB19" s="133">
        <v>112</v>
      </c>
      <c r="AC19" s="133">
        <v>66</v>
      </c>
      <c r="AD19" s="8"/>
      <c r="AE19" s="32">
        <f t="shared" si="5"/>
        <v>306</v>
      </c>
      <c r="AF19" s="165">
        <v>109</v>
      </c>
      <c r="AG19" s="133">
        <v>107</v>
      </c>
      <c r="AH19" s="133">
        <v>63</v>
      </c>
      <c r="AI19" s="8"/>
      <c r="AJ19" s="32">
        <f t="shared" si="6"/>
        <v>279</v>
      </c>
      <c r="AK19" s="134">
        <v>118</v>
      </c>
      <c r="AL19" s="133">
        <v>64</v>
      </c>
      <c r="AM19" s="133">
        <v>55</v>
      </c>
      <c r="AN19" s="166">
        <v>39</v>
      </c>
      <c r="AO19" s="32">
        <f t="shared" si="7"/>
        <v>276</v>
      </c>
      <c r="AP19" s="134">
        <v>115</v>
      </c>
      <c r="AQ19" s="133">
        <v>76</v>
      </c>
      <c r="AR19" s="133">
        <v>53</v>
      </c>
      <c r="AS19" s="166">
        <v>39</v>
      </c>
      <c r="AT19" s="32">
        <f t="shared" si="8"/>
        <v>283</v>
      </c>
      <c r="AU19" s="173">
        <v>150</v>
      </c>
      <c r="AV19" s="170">
        <v>150</v>
      </c>
      <c r="AW19" s="176">
        <f t="shared" si="9"/>
        <v>1444</v>
      </c>
      <c r="AX19" s="77">
        <v>16</v>
      </c>
      <c r="AY19" s="78">
        <f t="shared" si="10"/>
        <v>2319</v>
      </c>
      <c r="AZ19" s="27">
        <v>17</v>
      </c>
    </row>
    <row r="20" spans="1:52" ht="16.5" customHeight="1">
      <c r="A20" s="73">
        <v>18</v>
      </c>
      <c r="B20" s="74" t="s">
        <v>19</v>
      </c>
      <c r="C20" s="426">
        <v>122</v>
      </c>
      <c r="D20" s="47"/>
      <c r="E20" s="7"/>
      <c r="F20" s="8"/>
      <c r="G20" s="75">
        <f t="shared" si="0"/>
        <v>122</v>
      </c>
      <c r="H20" s="134">
        <v>104</v>
      </c>
      <c r="I20" s="7"/>
      <c r="J20" s="7"/>
      <c r="K20" s="8"/>
      <c r="L20" s="178">
        <f t="shared" si="1"/>
        <v>104</v>
      </c>
      <c r="M20" s="134">
        <v>132</v>
      </c>
      <c r="N20" s="133">
        <v>91</v>
      </c>
      <c r="O20" s="133"/>
      <c r="P20" s="135"/>
      <c r="Q20" s="180">
        <f t="shared" si="2"/>
        <v>223</v>
      </c>
      <c r="R20" s="419">
        <v>143</v>
      </c>
      <c r="S20" s="167">
        <v>103</v>
      </c>
      <c r="T20" s="167"/>
      <c r="U20" s="168"/>
      <c r="V20" s="32">
        <f t="shared" si="3"/>
        <v>246</v>
      </c>
      <c r="W20" s="21"/>
      <c r="X20" s="428">
        <v>193.3</v>
      </c>
      <c r="Y20" s="76">
        <f t="shared" si="4"/>
        <v>888.3</v>
      </c>
      <c r="Z20" s="77">
        <v>17</v>
      </c>
      <c r="AA20" s="165">
        <v>65</v>
      </c>
      <c r="AB20" s="133">
        <v>58</v>
      </c>
      <c r="AC20" s="133">
        <v>53</v>
      </c>
      <c r="AD20" s="8"/>
      <c r="AE20" s="32">
        <f t="shared" si="5"/>
        <v>176</v>
      </c>
      <c r="AF20" s="165">
        <v>71</v>
      </c>
      <c r="AG20" s="133">
        <v>48</v>
      </c>
      <c r="AH20" s="133">
        <v>47</v>
      </c>
      <c r="AI20" s="8"/>
      <c r="AJ20" s="32">
        <f t="shared" si="6"/>
        <v>166</v>
      </c>
      <c r="AK20" s="134">
        <v>78</v>
      </c>
      <c r="AL20" s="133">
        <v>50</v>
      </c>
      <c r="AM20" s="133">
        <v>32</v>
      </c>
      <c r="AN20" s="166">
        <v>30</v>
      </c>
      <c r="AO20" s="32">
        <f t="shared" si="7"/>
        <v>190</v>
      </c>
      <c r="AP20" s="134">
        <v>101</v>
      </c>
      <c r="AQ20" s="133">
        <v>67</v>
      </c>
      <c r="AR20" s="133">
        <v>57</v>
      </c>
      <c r="AS20" s="166">
        <v>24</v>
      </c>
      <c r="AT20" s="32">
        <f t="shared" si="8"/>
        <v>249</v>
      </c>
      <c r="AU20" s="173">
        <v>130</v>
      </c>
      <c r="AV20" s="170">
        <v>100</v>
      </c>
      <c r="AW20" s="176">
        <f t="shared" si="9"/>
        <v>1011</v>
      </c>
      <c r="AX20" s="77">
        <v>19</v>
      </c>
      <c r="AY20" s="78">
        <f t="shared" si="10"/>
        <v>1899.3</v>
      </c>
      <c r="AZ20" s="27">
        <v>18</v>
      </c>
    </row>
    <row r="21" spans="1:52" ht="16.5" customHeight="1">
      <c r="A21" s="73">
        <v>19</v>
      </c>
      <c r="B21" s="74" t="s">
        <v>135</v>
      </c>
      <c r="C21" s="157"/>
      <c r="D21" s="47"/>
      <c r="E21" s="7"/>
      <c r="F21" s="8"/>
      <c r="G21" s="75">
        <f t="shared" si="0"/>
        <v>0</v>
      </c>
      <c r="H21" s="13"/>
      <c r="I21" s="7"/>
      <c r="J21" s="7"/>
      <c r="K21" s="8"/>
      <c r="L21" s="178">
        <f t="shared" si="1"/>
        <v>0</v>
      </c>
      <c r="M21" s="134"/>
      <c r="N21" s="133"/>
      <c r="O21" s="133"/>
      <c r="P21" s="135"/>
      <c r="Q21" s="180">
        <f t="shared" si="2"/>
        <v>0</v>
      </c>
      <c r="R21" s="165"/>
      <c r="S21" s="133"/>
      <c r="T21" s="133"/>
      <c r="U21" s="166"/>
      <c r="V21" s="32">
        <f t="shared" si="3"/>
        <v>0</v>
      </c>
      <c r="W21" s="21"/>
      <c r="X21" s="173"/>
      <c r="Y21" s="76">
        <f t="shared" si="4"/>
        <v>0</v>
      </c>
      <c r="Z21" s="77">
        <v>42</v>
      </c>
      <c r="AA21" s="165">
        <v>146</v>
      </c>
      <c r="AB21" s="133">
        <v>83</v>
      </c>
      <c r="AC21" s="133">
        <v>78</v>
      </c>
      <c r="AD21" s="166">
        <v>39</v>
      </c>
      <c r="AE21" s="32">
        <f t="shared" si="5"/>
        <v>346</v>
      </c>
      <c r="AF21" s="165">
        <v>150</v>
      </c>
      <c r="AG21" s="133">
        <v>140</v>
      </c>
      <c r="AH21" s="133">
        <v>72</v>
      </c>
      <c r="AI21" s="166">
        <v>59</v>
      </c>
      <c r="AJ21" s="32">
        <f t="shared" si="6"/>
        <v>421</v>
      </c>
      <c r="AK21" s="134">
        <v>140</v>
      </c>
      <c r="AL21" s="133">
        <v>52</v>
      </c>
      <c r="AM21" s="133">
        <v>27</v>
      </c>
      <c r="AN21" s="166">
        <v>25</v>
      </c>
      <c r="AO21" s="32">
        <f t="shared" si="7"/>
        <v>244</v>
      </c>
      <c r="AP21" s="134">
        <v>146</v>
      </c>
      <c r="AQ21" s="133">
        <v>70</v>
      </c>
      <c r="AR21" s="133">
        <v>48</v>
      </c>
      <c r="AS21" s="166">
        <v>25</v>
      </c>
      <c r="AT21" s="32">
        <f t="shared" si="8"/>
        <v>289</v>
      </c>
      <c r="AU21" s="173">
        <v>330</v>
      </c>
      <c r="AV21" s="170">
        <v>220</v>
      </c>
      <c r="AW21" s="176">
        <f t="shared" si="9"/>
        <v>1850</v>
      </c>
      <c r="AX21" s="77">
        <v>12</v>
      </c>
      <c r="AY21" s="78">
        <f t="shared" si="10"/>
        <v>1850</v>
      </c>
      <c r="AZ21" s="27">
        <v>19</v>
      </c>
    </row>
    <row r="22" spans="1:52" ht="16.5" customHeight="1">
      <c r="A22" s="73">
        <v>20</v>
      </c>
      <c r="B22" s="74" t="s">
        <v>36</v>
      </c>
      <c r="C22" s="429">
        <v>140</v>
      </c>
      <c r="D22" s="423">
        <v>67</v>
      </c>
      <c r="E22" s="133">
        <v>47</v>
      </c>
      <c r="F22" s="8"/>
      <c r="G22" s="75">
        <f t="shared" si="0"/>
        <v>254</v>
      </c>
      <c r="H22" s="134">
        <v>150</v>
      </c>
      <c r="I22" s="133">
        <v>64</v>
      </c>
      <c r="J22" s="133">
        <v>42</v>
      </c>
      <c r="K22" s="8"/>
      <c r="L22" s="178">
        <f t="shared" si="1"/>
        <v>256</v>
      </c>
      <c r="M22" s="134">
        <v>109</v>
      </c>
      <c r="N22" s="133"/>
      <c r="O22" s="133"/>
      <c r="P22" s="135"/>
      <c r="Q22" s="180">
        <f t="shared" si="2"/>
        <v>109</v>
      </c>
      <c r="R22" s="165">
        <v>124</v>
      </c>
      <c r="S22" s="133"/>
      <c r="T22" s="133"/>
      <c r="U22" s="135"/>
      <c r="V22" s="32">
        <f t="shared" si="3"/>
        <v>124</v>
      </c>
      <c r="W22" s="43"/>
      <c r="X22" s="173"/>
      <c r="Y22" s="76">
        <f t="shared" si="4"/>
        <v>743</v>
      </c>
      <c r="Z22" s="77">
        <v>20</v>
      </c>
      <c r="AA22" s="165">
        <v>93</v>
      </c>
      <c r="AB22" s="133">
        <v>54</v>
      </c>
      <c r="AC22" s="7"/>
      <c r="AD22" s="8"/>
      <c r="AE22" s="32">
        <f t="shared" si="5"/>
        <v>147</v>
      </c>
      <c r="AF22" s="165">
        <v>105</v>
      </c>
      <c r="AG22" s="133">
        <v>87</v>
      </c>
      <c r="AH22" s="7"/>
      <c r="AI22" s="8"/>
      <c r="AJ22" s="32">
        <f t="shared" si="6"/>
        <v>192</v>
      </c>
      <c r="AK22" s="134">
        <v>111</v>
      </c>
      <c r="AL22" s="133">
        <v>106</v>
      </c>
      <c r="AM22" s="133"/>
      <c r="AN22" s="166"/>
      <c r="AO22" s="32">
        <f t="shared" si="7"/>
        <v>217</v>
      </c>
      <c r="AP22" s="134">
        <v>103</v>
      </c>
      <c r="AQ22" s="133">
        <v>91</v>
      </c>
      <c r="AR22" s="133"/>
      <c r="AS22" s="166"/>
      <c r="AT22" s="32">
        <f t="shared" si="8"/>
        <v>194</v>
      </c>
      <c r="AU22" s="43"/>
      <c r="AV22" s="170"/>
      <c r="AW22" s="176">
        <f t="shared" si="9"/>
        <v>750</v>
      </c>
      <c r="AX22" s="77">
        <v>21</v>
      </c>
      <c r="AY22" s="78">
        <f t="shared" si="10"/>
        <v>1493</v>
      </c>
      <c r="AZ22" s="27">
        <v>20</v>
      </c>
    </row>
    <row r="23" spans="1:52" ht="16.5" customHeight="1">
      <c r="A23" s="73">
        <v>21</v>
      </c>
      <c r="B23" s="74" t="s">
        <v>25</v>
      </c>
      <c r="C23" s="134">
        <v>105</v>
      </c>
      <c r="D23" s="133">
        <v>56</v>
      </c>
      <c r="E23" s="7"/>
      <c r="F23" s="8"/>
      <c r="G23" s="75">
        <f t="shared" si="0"/>
        <v>161</v>
      </c>
      <c r="H23" s="134">
        <v>94</v>
      </c>
      <c r="I23" s="133">
        <v>47</v>
      </c>
      <c r="J23" s="7"/>
      <c r="K23" s="8"/>
      <c r="L23" s="178">
        <f t="shared" si="1"/>
        <v>141</v>
      </c>
      <c r="M23" s="134">
        <v>59</v>
      </c>
      <c r="N23" s="133">
        <v>35</v>
      </c>
      <c r="O23" s="133">
        <v>12</v>
      </c>
      <c r="P23" s="135"/>
      <c r="Q23" s="180">
        <f t="shared" si="2"/>
        <v>106</v>
      </c>
      <c r="R23" s="165">
        <v>81</v>
      </c>
      <c r="S23" s="165">
        <v>74</v>
      </c>
      <c r="T23" s="133">
        <v>12</v>
      </c>
      <c r="U23" s="166"/>
      <c r="V23" s="32">
        <f t="shared" si="3"/>
        <v>167</v>
      </c>
      <c r="W23" s="424">
        <v>100</v>
      </c>
      <c r="X23" s="170">
        <v>126.7</v>
      </c>
      <c r="Y23" s="76">
        <f t="shared" si="4"/>
        <v>801.7</v>
      </c>
      <c r="Z23" s="77">
        <v>19</v>
      </c>
      <c r="AA23" s="165">
        <v>102</v>
      </c>
      <c r="AB23" s="7"/>
      <c r="AC23" s="7"/>
      <c r="AD23" s="8"/>
      <c r="AE23" s="32">
        <f t="shared" si="5"/>
        <v>102</v>
      </c>
      <c r="AF23" s="165">
        <v>93</v>
      </c>
      <c r="AG23" s="7"/>
      <c r="AH23" s="7"/>
      <c r="AI23" s="8"/>
      <c r="AJ23" s="32">
        <f t="shared" si="6"/>
        <v>93</v>
      </c>
      <c r="AK23" s="134">
        <v>83</v>
      </c>
      <c r="AL23" s="133"/>
      <c r="AM23" s="133"/>
      <c r="AN23" s="166"/>
      <c r="AO23" s="32">
        <f t="shared" si="7"/>
        <v>83</v>
      </c>
      <c r="AP23" s="134">
        <v>116</v>
      </c>
      <c r="AQ23" s="133"/>
      <c r="AR23" s="133"/>
      <c r="AS23" s="166"/>
      <c r="AT23" s="32">
        <f t="shared" si="8"/>
        <v>116</v>
      </c>
      <c r="AU23" s="173">
        <v>46.7</v>
      </c>
      <c r="AV23" s="170"/>
      <c r="AW23" s="176">
        <f t="shared" si="9"/>
        <v>440.7</v>
      </c>
      <c r="AX23" s="77">
        <v>24</v>
      </c>
      <c r="AY23" s="78">
        <f t="shared" si="10"/>
        <v>1242.4</v>
      </c>
      <c r="AZ23" s="27">
        <v>21</v>
      </c>
    </row>
    <row r="24" spans="1:52" ht="16.5" customHeight="1">
      <c r="A24" s="73">
        <v>22</v>
      </c>
      <c r="B24" s="74" t="s">
        <v>55</v>
      </c>
      <c r="C24" s="134">
        <v>95</v>
      </c>
      <c r="D24" s="7"/>
      <c r="E24" s="7"/>
      <c r="F24" s="8"/>
      <c r="G24" s="75">
        <f t="shared" si="0"/>
        <v>95</v>
      </c>
      <c r="H24" s="134">
        <v>56</v>
      </c>
      <c r="I24" s="7"/>
      <c r="J24" s="7"/>
      <c r="K24" s="8"/>
      <c r="L24" s="178">
        <f t="shared" si="1"/>
        <v>56</v>
      </c>
      <c r="M24" s="134">
        <v>45</v>
      </c>
      <c r="N24" s="133"/>
      <c r="O24" s="133"/>
      <c r="P24" s="135"/>
      <c r="Q24" s="180">
        <f t="shared" si="2"/>
        <v>45</v>
      </c>
      <c r="R24" s="165">
        <v>53</v>
      </c>
      <c r="S24" s="133"/>
      <c r="T24" s="133"/>
      <c r="U24" s="135"/>
      <c r="V24" s="32">
        <f t="shared" si="3"/>
        <v>53</v>
      </c>
      <c r="W24" s="21"/>
      <c r="X24" s="173"/>
      <c r="Y24" s="76">
        <f t="shared" si="4"/>
        <v>249</v>
      </c>
      <c r="Z24" s="77">
        <v>30</v>
      </c>
      <c r="AA24" s="165">
        <v>140</v>
      </c>
      <c r="AB24" s="133">
        <v>70</v>
      </c>
      <c r="AC24" s="7"/>
      <c r="AD24" s="8"/>
      <c r="AE24" s="32">
        <f t="shared" si="5"/>
        <v>210</v>
      </c>
      <c r="AF24" s="165">
        <v>130</v>
      </c>
      <c r="AG24" s="133">
        <v>111</v>
      </c>
      <c r="AH24" s="7"/>
      <c r="AI24" s="8"/>
      <c r="AJ24" s="32">
        <f t="shared" si="6"/>
        <v>241</v>
      </c>
      <c r="AK24" s="134">
        <v>120</v>
      </c>
      <c r="AL24" s="133">
        <v>105</v>
      </c>
      <c r="AM24" s="133"/>
      <c r="AN24" s="166"/>
      <c r="AO24" s="32">
        <f t="shared" si="7"/>
        <v>225</v>
      </c>
      <c r="AP24" s="134">
        <v>74</v>
      </c>
      <c r="AQ24" s="133">
        <v>72</v>
      </c>
      <c r="AR24" s="133"/>
      <c r="AS24" s="166"/>
      <c r="AT24" s="32">
        <f t="shared" si="8"/>
        <v>146</v>
      </c>
      <c r="AU24" s="43"/>
      <c r="AV24" s="170"/>
      <c r="AW24" s="176">
        <f t="shared" si="9"/>
        <v>822</v>
      </c>
      <c r="AX24" s="77">
        <v>20</v>
      </c>
      <c r="AY24" s="78">
        <f t="shared" si="10"/>
        <v>1071</v>
      </c>
      <c r="AZ24" s="27">
        <v>22</v>
      </c>
    </row>
    <row r="25" spans="1:52" ht="16.5" customHeight="1">
      <c r="A25" s="73">
        <v>23</v>
      </c>
      <c r="B25" s="79" t="s">
        <v>44</v>
      </c>
      <c r="C25" s="13"/>
      <c r="D25" s="7"/>
      <c r="E25" s="7"/>
      <c r="F25" s="8"/>
      <c r="G25" s="75">
        <f t="shared" si="0"/>
        <v>0</v>
      </c>
      <c r="H25" s="13"/>
      <c r="I25" s="7"/>
      <c r="J25" s="7"/>
      <c r="K25" s="8"/>
      <c r="L25" s="178">
        <f t="shared" si="1"/>
        <v>0</v>
      </c>
      <c r="M25" s="134">
        <v>88</v>
      </c>
      <c r="N25" s="133">
        <v>73</v>
      </c>
      <c r="O25" s="133"/>
      <c r="P25" s="135"/>
      <c r="Q25" s="180">
        <f t="shared" si="2"/>
        <v>161</v>
      </c>
      <c r="R25" s="165">
        <v>88</v>
      </c>
      <c r="S25" s="165">
        <v>55</v>
      </c>
      <c r="T25" s="133">
        <v>37</v>
      </c>
      <c r="U25" s="166"/>
      <c r="V25" s="32">
        <f t="shared" si="3"/>
        <v>180</v>
      </c>
      <c r="W25" s="25"/>
      <c r="X25" s="170">
        <v>160</v>
      </c>
      <c r="Y25" s="76">
        <f t="shared" si="4"/>
        <v>501</v>
      </c>
      <c r="Z25" s="77">
        <v>24</v>
      </c>
      <c r="AA25" s="21"/>
      <c r="AB25" s="7"/>
      <c r="AC25" s="7"/>
      <c r="AD25" s="8"/>
      <c r="AE25" s="32">
        <f t="shared" si="5"/>
        <v>0</v>
      </c>
      <c r="AF25" s="21"/>
      <c r="AG25" s="7"/>
      <c r="AH25" s="7"/>
      <c r="AI25" s="8"/>
      <c r="AJ25" s="32">
        <f t="shared" si="6"/>
        <v>0</v>
      </c>
      <c r="AK25" s="134">
        <v>74</v>
      </c>
      <c r="AL25" s="133">
        <v>46</v>
      </c>
      <c r="AM25" s="133">
        <v>43</v>
      </c>
      <c r="AN25" s="166">
        <v>29</v>
      </c>
      <c r="AO25" s="32">
        <f t="shared" si="7"/>
        <v>192</v>
      </c>
      <c r="AP25" s="134">
        <v>75</v>
      </c>
      <c r="AQ25" s="133">
        <v>59</v>
      </c>
      <c r="AR25" s="133">
        <v>52</v>
      </c>
      <c r="AS25" s="166">
        <v>27</v>
      </c>
      <c r="AT25" s="32">
        <f t="shared" si="8"/>
        <v>213</v>
      </c>
      <c r="AU25" s="43"/>
      <c r="AV25" s="170">
        <v>130</v>
      </c>
      <c r="AW25" s="176">
        <f t="shared" si="9"/>
        <v>535</v>
      </c>
      <c r="AX25" s="77">
        <v>22</v>
      </c>
      <c r="AY25" s="78">
        <f t="shared" si="10"/>
        <v>1036</v>
      </c>
      <c r="AZ25" s="27">
        <v>23</v>
      </c>
    </row>
    <row r="26" spans="1:52" ht="16.5" customHeight="1">
      <c r="A26" s="73">
        <v>24</v>
      </c>
      <c r="B26" s="74" t="s">
        <v>33</v>
      </c>
      <c r="C26" s="158"/>
      <c r="D26" s="154"/>
      <c r="E26" s="7"/>
      <c r="F26" s="8"/>
      <c r="G26" s="75">
        <f t="shared" si="0"/>
        <v>0</v>
      </c>
      <c r="H26" s="13"/>
      <c r="I26" s="21"/>
      <c r="J26" s="21"/>
      <c r="K26" s="8"/>
      <c r="L26" s="178">
        <f t="shared" si="1"/>
        <v>0</v>
      </c>
      <c r="M26" s="134">
        <v>55</v>
      </c>
      <c r="N26" s="133">
        <v>53</v>
      </c>
      <c r="O26" s="133">
        <v>40</v>
      </c>
      <c r="P26" s="135">
        <v>29</v>
      </c>
      <c r="Q26" s="180">
        <f t="shared" si="2"/>
        <v>177</v>
      </c>
      <c r="R26" s="165">
        <v>56</v>
      </c>
      <c r="S26" s="165">
        <v>41</v>
      </c>
      <c r="T26" s="133">
        <v>35</v>
      </c>
      <c r="U26" s="166">
        <v>23</v>
      </c>
      <c r="V26" s="32">
        <f t="shared" si="3"/>
        <v>155</v>
      </c>
      <c r="W26" s="25"/>
      <c r="X26" s="170">
        <v>110</v>
      </c>
      <c r="Y26" s="76">
        <f t="shared" si="4"/>
        <v>442</v>
      </c>
      <c r="Z26" s="77">
        <v>25</v>
      </c>
      <c r="AA26" s="21"/>
      <c r="AB26" s="7"/>
      <c r="AC26" s="21"/>
      <c r="AD26" s="8"/>
      <c r="AE26" s="32">
        <f t="shared" si="5"/>
        <v>0</v>
      </c>
      <c r="AF26" s="21"/>
      <c r="AG26" s="21"/>
      <c r="AH26" s="7"/>
      <c r="AI26" s="8"/>
      <c r="AJ26" s="32">
        <f t="shared" si="6"/>
        <v>0</v>
      </c>
      <c r="AK26" s="134">
        <v>104</v>
      </c>
      <c r="AL26" s="133">
        <v>53</v>
      </c>
      <c r="AM26" s="133"/>
      <c r="AN26" s="166"/>
      <c r="AO26" s="32">
        <f t="shared" si="7"/>
        <v>157</v>
      </c>
      <c r="AP26" s="134">
        <v>100</v>
      </c>
      <c r="AQ26" s="165">
        <v>79</v>
      </c>
      <c r="AR26" s="133">
        <v>19</v>
      </c>
      <c r="AS26" s="166"/>
      <c r="AT26" s="32">
        <f t="shared" si="8"/>
        <v>198</v>
      </c>
      <c r="AU26" s="43"/>
      <c r="AV26" s="170">
        <v>140</v>
      </c>
      <c r="AW26" s="176">
        <f t="shared" si="9"/>
        <v>495</v>
      </c>
      <c r="AX26" s="77">
        <v>23</v>
      </c>
      <c r="AY26" s="78">
        <f t="shared" si="10"/>
        <v>937</v>
      </c>
      <c r="AZ26" s="27">
        <v>24</v>
      </c>
    </row>
    <row r="27" spans="1:52" ht="16.5" customHeight="1">
      <c r="A27" s="73">
        <v>25</v>
      </c>
      <c r="B27" s="74" t="s">
        <v>45</v>
      </c>
      <c r="C27" s="134">
        <v>88</v>
      </c>
      <c r="D27" s="133">
        <v>74</v>
      </c>
      <c r="E27" s="133">
        <v>58</v>
      </c>
      <c r="F27" s="166">
        <v>45</v>
      </c>
      <c r="G27" s="75">
        <f t="shared" si="0"/>
        <v>265</v>
      </c>
      <c r="H27" s="134">
        <v>75</v>
      </c>
      <c r="I27" s="133">
        <v>69</v>
      </c>
      <c r="J27" s="133">
        <v>60</v>
      </c>
      <c r="K27" s="166">
        <v>57</v>
      </c>
      <c r="L27" s="178">
        <f t="shared" si="1"/>
        <v>261</v>
      </c>
      <c r="M27" s="134"/>
      <c r="N27" s="164"/>
      <c r="O27" s="133"/>
      <c r="P27" s="135"/>
      <c r="Q27" s="180">
        <f t="shared" si="2"/>
        <v>0</v>
      </c>
      <c r="R27" s="165"/>
      <c r="S27" s="133"/>
      <c r="T27" s="133"/>
      <c r="U27" s="135"/>
      <c r="V27" s="32">
        <f t="shared" si="3"/>
        <v>0</v>
      </c>
      <c r="W27" s="165">
        <v>170</v>
      </c>
      <c r="X27" s="173"/>
      <c r="Y27" s="76">
        <f t="shared" si="4"/>
        <v>696</v>
      </c>
      <c r="Z27" s="77">
        <v>21</v>
      </c>
      <c r="AA27" s="165">
        <v>74</v>
      </c>
      <c r="AB27" s="7"/>
      <c r="AC27" s="7"/>
      <c r="AD27" s="8"/>
      <c r="AE27" s="32">
        <f t="shared" si="5"/>
        <v>74</v>
      </c>
      <c r="AF27" s="165">
        <v>62</v>
      </c>
      <c r="AG27" s="7"/>
      <c r="AH27" s="7"/>
      <c r="AI27" s="8"/>
      <c r="AJ27" s="32">
        <f t="shared" si="6"/>
        <v>62</v>
      </c>
      <c r="AK27" s="134"/>
      <c r="AL27" s="133"/>
      <c r="AM27" s="133"/>
      <c r="AN27" s="166"/>
      <c r="AO27" s="32">
        <f t="shared" si="7"/>
        <v>0</v>
      </c>
      <c r="AP27" s="134"/>
      <c r="AQ27" s="133"/>
      <c r="AR27" s="133"/>
      <c r="AS27" s="166"/>
      <c r="AT27" s="32">
        <f t="shared" si="8"/>
        <v>0</v>
      </c>
      <c r="AU27" s="43"/>
      <c r="AV27" s="170"/>
      <c r="AW27" s="176">
        <f t="shared" si="9"/>
        <v>136</v>
      </c>
      <c r="AX27" s="77">
        <v>30</v>
      </c>
      <c r="AY27" s="78">
        <f t="shared" si="10"/>
        <v>832</v>
      </c>
      <c r="AZ27" s="27">
        <v>25</v>
      </c>
    </row>
    <row r="28" spans="1:52" ht="16.5" customHeight="1">
      <c r="A28" s="73">
        <v>26</v>
      </c>
      <c r="B28" s="79" t="s">
        <v>141</v>
      </c>
      <c r="C28" s="158"/>
      <c r="D28" s="154"/>
      <c r="E28" s="7"/>
      <c r="F28" s="8"/>
      <c r="G28" s="75"/>
      <c r="H28" s="13"/>
      <c r="I28" s="7"/>
      <c r="J28" s="7"/>
      <c r="K28" s="8"/>
      <c r="L28" s="178"/>
      <c r="M28" s="430">
        <v>87</v>
      </c>
      <c r="N28" s="431">
        <v>54</v>
      </c>
      <c r="O28" s="431">
        <v>19</v>
      </c>
      <c r="P28" s="135"/>
      <c r="Q28" s="180">
        <f t="shared" si="2"/>
        <v>160</v>
      </c>
      <c r="R28" s="165">
        <v>102</v>
      </c>
      <c r="S28" s="165">
        <v>29</v>
      </c>
      <c r="T28" s="133">
        <v>16</v>
      </c>
      <c r="U28" s="166"/>
      <c r="V28" s="32">
        <f t="shared" si="3"/>
        <v>147</v>
      </c>
      <c r="W28" s="21"/>
      <c r="X28" s="170">
        <v>120</v>
      </c>
      <c r="Y28" s="76">
        <f t="shared" si="4"/>
        <v>427</v>
      </c>
      <c r="Z28" s="77">
        <v>26</v>
      </c>
      <c r="AA28" s="21"/>
      <c r="AB28" s="7"/>
      <c r="AC28" s="161"/>
      <c r="AD28" s="8"/>
      <c r="AE28" s="32"/>
      <c r="AF28" s="21"/>
      <c r="AG28" s="7"/>
      <c r="AH28" s="7"/>
      <c r="AI28" s="42"/>
      <c r="AJ28" s="32"/>
      <c r="AK28" s="134">
        <v>49</v>
      </c>
      <c r="AL28" s="133">
        <v>31</v>
      </c>
      <c r="AM28" s="133">
        <v>22</v>
      </c>
      <c r="AN28" s="166"/>
      <c r="AO28" s="32">
        <f t="shared" si="7"/>
        <v>102</v>
      </c>
      <c r="AP28" s="134">
        <v>46</v>
      </c>
      <c r="AQ28" s="165">
        <v>32</v>
      </c>
      <c r="AR28" s="133">
        <v>22</v>
      </c>
      <c r="AS28" s="166"/>
      <c r="AT28" s="32">
        <f t="shared" si="8"/>
        <v>100</v>
      </c>
      <c r="AU28" s="43"/>
      <c r="AV28" s="170">
        <v>110</v>
      </c>
      <c r="AW28" s="176">
        <f t="shared" si="9"/>
        <v>312</v>
      </c>
      <c r="AX28" s="77">
        <v>28</v>
      </c>
      <c r="AY28" s="78">
        <f t="shared" si="10"/>
        <v>739</v>
      </c>
      <c r="AZ28" s="27">
        <v>26</v>
      </c>
    </row>
    <row r="29" spans="1:52" ht="16.5" customHeight="1">
      <c r="A29" s="73">
        <v>27</v>
      </c>
      <c r="B29" s="74" t="s">
        <v>74</v>
      </c>
      <c r="C29" s="157"/>
      <c r="D29" s="47"/>
      <c r="E29" s="7"/>
      <c r="F29" s="8"/>
      <c r="G29" s="75">
        <f aca="true" t="shared" si="11" ref="G29:G37">F29+E29+D29+C29</f>
        <v>0</v>
      </c>
      <c r="H29" s="13"/>
      <c r="I29" s="7"/>
      <c r="J29" s="7"/>
      <c r="K29" s="8"/>
      <c r="L29" s="178">
        <f aca="true" t="shared" si="12" ref="L29:L37">K29+J29+I29+H29</f>
        <v>0</v>
      </c>
      <c r="M29" s="134">
        <v>99</v>
      </c>
      <c r="N29" s="133">
        <v>83</v>
      </c>
      <c r="O29" s="133"/>
      <c r="P29" s="135"/>
      <c r="Q29" s="180">
        <f t="shared" si="2"/>
        <v>182</v>
      </c>
      <c r="R29" s="165">
        <v>71</v>
      </c>
      <c r="S29" s="133">
        <v>39</v>
      </c>
      <c r="T29" s="133"/>
      <c r="U29" s="135"/>
      <c r="V29" s="32">
        <f t="shared" si="3"/>
        <v>110</v>
      </c>
      <c r="W29" s="21"/>
      <c r="X29" s="173">
        <v>96.7</v>
      </c>
      <c r="Y29" s="76">
        <f t="shared" si="4"/>
        <v>388.7</v>
      </c>
      <c r="Z29" s="77">
        <v>27</v>
      </c>
      <c r="AA29" s="21"/>
      <c r="AB29" s="7"/>
      <c r="AC29" s="7"/>
      <c r="AD29" s="8"/>
      <c r="AE29" s="32">
        <f aca="true" t="shared" si="13" ref="AE29:AE37">AD29+AC29+AB29+AA29</f>
        <v>0</v>
      </c>
      <c r="AF29" s="21"/>
      <c r="AG29" s="7"/>
      <c r="AH29" s="7"/>
      <c r="AI29" s="8"/>
      <c r="AJ29" s="32">
        <f aca="true" t="shared" si="14" ref="AJ29:AJ37">AI29+AH29+AG29+AF29</f>
        <v>0</v>
      </c>
      <c r="AK29" s="134">
        <v>89</v>
      </c>
      <c r="AL29" s="133">
        <v>57</v>
      </c>
      <c r="AM29" s="133">
        <v>34</v>
      </c>
      <c r="AN29" s="166"/>
      <c r="AO29" s="32">
        <f t="shared" si="7"/>
        <v>180</v>
      </c>
      <c r="AP29" s="134">
        <v>38</v>
      </c>
      <c r="AQ29" s="133">
        <v>33</v>
      </c>
      <c r="AR29" s="133"/>
      <c r="AS29" s="166"/>
      <c r="AT29" s="32">
        <f t="shared" si="8"/>
        <v>71</v>
      </c>
      <c r="AU29" s="43"/>
      <c r="AV29" s="170">
        <v>90</v>
      </c>
      <c r="AW29" s="176">
        <f t="shared" si="9"/>
        <v>341</v>
      </c>
      <c r="AX29" s="77">
        <v>26</v>
      </c>
      <c r="AY29" s="78">
        <f t="shared" si="10"/>
        <v>729.7</v>
      </c>
      <c r="AZ29" s="27">
        <v>27</v>
      </c>
    </row>
    <row r="30" spans="1:52" ht="16.5" customHeight="1">
      <c r="A30" s="73">
        <v>28</v>
      </c>
      <c r="B30" s="74" t="s">
        <v>98</v>
      </c>
      <c r="C30" s="158"/>
      <c r="D30" s="154"/>
      <c r="E30" s="23"/>
      <c r="F30" s="42"/>
      <c r="G30" s="75">
        <f t="shared" si="11"/>
        <v>0</v>
      </c>
      <c r="H30" s="13"/>
      <c r="I30" s="7"/>
      <c r="J30" s="7"/>
      <c r="K30" s="8"/>
      <c r="L30" s="178">
        <f t="shared" si="12"/>
        <v>0</v>
      </c>
      <c r="M30" s="134">
        <v>61</v>
      </c>
      <c r="N30" s="133">
        <v>21</v>
      </c>
      <c r="O30" s="133">
        <v>13</v>
      </c>
      <c r="P30" s="135"/>
      <c r="Q30" s="180">
        <f t="shared" si="2"/>
        <v>95</v>
      </c>
      <c r="R30" s="165">
        <v>38</v>
      </c>
      <c r="S30" s="165">
        <v>22</v>
      </c>
      <c r="T30" s="133">
        <v>13</v>
      </c>
      <c r="U30" s="166"/>
      <c r="V30" s="32">
        <f t="shared" si="3"/>
        <v>73</v>
      </c>
      <c r="W30" s="21"/>
      <c r="X30" s="170">
        <v>80</v>
      </c>
      <c r="Y30" s="76">
        <f t="shared" si="4"/>
        <v>248</v>
      </c>
      <c r="Z30" s="77">
        <v>31</v>
      </c>
      <c r="AA30" s="81"/>
      <c r="AB30" s="7"/>
      <c r="AC30" s="7"/>
      <c r="AD30" s="8"/>
      <c r="AE30" s="32">
        <f t="shared" si="13"/>
        <v>0</v>
      </c>
      <c r="AF30" s="21"/>
      <c r="AG30" s="7"/>
      <c r="AH30" s="7"/>
      <c r="AI30" s="8"/>
      <c r="AJ30" s="32">
        <f t="shared" si="14"/>
        <v>0</v>
      </c>
      <c r="AK30" s="134">
        <v>47</v>
      </c>
      <c r="AL30" s="133">
        <v>45</v>
      </c>
      <c r="AM30" s="133">
        <v>35</v>
      </c>
      <c r="AN30" s="166">
        <v>18</v>
      </c>
      <c r="AO30" s="32">
        <f t="shared" si="7"/>
        <v>145</v>
      </c>
      <c r="AP30" s="134">
        <v>51</v>
      </c>
      <c r="AQ30" s="133">
        <v>31</v>
      </c>
      <c r="AR30" s="133">
        <v>23</v>
      </c>
      <c r="AS30" s="166">
        <v>18</v>
      </c>
      <c r="AT30" s="32">
        <f t="shared" si="8"/>
        <v>123</v>
      </c>
      <c r="AU30" s="43"/>
      <c r="AV30" s="170">
        <v>170</v>
      </c>
      <c r="AW30" s="176">
        <f t="shared" si="9"/>
        <v>438</v>
      </c>
      <c r="AX30" s="77">
        <v>25</v>
      </c>
      <c r="AY30" s="78">
        <f t="shared" si="10"/>
        <v>686</v>
      </c>
      <c r="AZ30" s="27">
        <v>28</v>
      </c>
    </row>
    <row r="31" spans="1:52" ht="16.5" customHeight="1">
      <c r="A31" s="73">
        <v>29</v>
      </c>
      <c r="B31" s="79" t="s">
        <v>64</v>
      </c>
      <c r="C31" s="13"/>
      <c r="D31" s="7"/>
      <c r="E31" s="7"/>
      <c r="F31" s="8"/>
      <c r="G31" s="75">
        <f t="shared" si="11"/>
        <v>0</v>
      </c>
      <c r="H31" s="13"/>
      <c r="I31" s="7"/>
      <c r="J31" s="7"/>
      <c r="K31" s="8"/>
      <c r="L31" s="178">
        <f t="shared" si="12"/>
        <v>0</v>
      </c>
      <c r="M31" s="134">
        <v>82</v>
      </c>
      <c r="N31" s="133">
        <v>68</v>
      </c>
      <c r="O31" s="133">
        <v>38</v>
      </c>
      <c r="P31" s="135">
        <v>37</v>
      </c>
      <c r="Q31" s="180">
        <f t="shared" si="2"/>
        <v>225</v>
      </c>
      <c r="R31" s="165">
        <v>113</v>
      </c>
      <c r="S31" s="133">
        <v>84</v>
      </c>
      <c r="T31" s="133">
        <v>70</v>
      </c>
      <c r="U31" s="135">
        <v>46</v>
      </c>
      <c r="V31" s="32">
        <f t="shared" si="3"/>
        <v>313</v>
      </c>
      <c r="W31" s="21"/>
      <c r="X31" s="173">
        <v>140</v>
      </c>
      <c r="Y31" s="76">
        <f t="shared" si="4"/>
        <v>678</v>
      </c>
      <c r="Z31" s="77">
        <v>22</v>
      </c>
      <c r="AA31" s="21"/>
      <c r="AB31" s="7"/>
      <c r="AC31" s="7"/>
      <c r="AD31" s="53"/>
      <c r="AE31" s="32">
        <f t="shared" si="13"/>
        <v>0</v>
      </c>
      <c r="AF31" s="21"/>
      <c r="AG31" s="7"/>
      <c r="AH31" s="7"/>
      <c r="AI31" s="8"/>
      <c r="AJ31" s="32">
        <f t="shared" si="14"/>
        <v>0</v>
      </c>
      <c r="AK31" s="134"/>
      <c r="AL31" s="133"/>
      <c r="AM31" s="133"/>
      <c r="AN31" s="166"/>
      <c r="AO31" s="32">
        <f t="shared" si="7"/>
        <v>0</v>
      </c>
      <c r="AP31" s="134"/>
      <c r="AQ31" s="133"/>
      <c r="AR31" s="133"/>
      <c r="AS31" s="169"/>
      <c r="AT31" s="32">
        <f t="shared" si="8"/>
        <v>0</v>
      </c>
      <c r="AU31" s="43"/>
      <c r="AV31" s="170"/>
      <c r="AW31" s="176">
        <f t="shared" si="9"/>
        <v>0</v>
      </c>
      <c r="AX31" s="77">
        <v>34</v>
      </c>
      <c r="AY31" s="78">
        <f t="shared" si="10"/>
        <v>678</v>
      </c>
      <c r="AZ31" s="27">
        <v>29</v>
      </c>
    </row>
    <row r="32" spans="1:52" ht="16.5" customHeight="1">
      <c r="A32" s="73">
        <v>30</v>
      </c>
      <c r="B32" s="74" t="s">
        <v>23</v>
      </c>
      <c r="C32" s="158"/>
      <c r="D32" s="154"/>
      <c r="E32" s="21"/>
      <c r="F32" s="8"/>
      <c r="G32" s="75">
        <f t="shared" si="11"/>
        <v>0</v>
      </c>
      <c r="H32" s="13"/>
      <c r="I32" s="21"/>
      <c r="J32" s="7"/>
      <c r="K32" s="8"/>
      <c r="L32" s="178">
        <f t="shared" si="12"/>
        <v>0</v>
      </c>
      <c r="M32" s="134">
        <v>67</v>
      </c>
      <c r="N32" s="133">
        <v>62</v>
      </c>
      <c r="O32" s="133">
        <v>51</v>
      </c>
      <c r="P32" s="135"/>
      <c r="Q32" s="180">
        <f t="shared" si="2"/>
        <v>180</v>
      </c>
      <c r="R32" s="165">
        <v>118</v>
      </c>
      <c r="S32" s="165">
        <v>40</v>
      </c>
      <c r="T32" s="133">
        <v>36</v>
      </c>
      <c r="U32" s="166"/>
      <c r="V32" s="32">
        <f t="shared" si="3"/>
        <v>194</v>
      </c>
      <c r="W32" s="25"/>
      <c r="X32" s="170">
        <v>170</v>
      </c>
      <c r="Y32" s="76">
        <f t="shared" si="4"/>
        <v>544</v>
      </c>
      <c r="Z32" s="77">
        <v>23</v>
      </c>
      <c r="AA32" s="21"/>
      <c r="AB32" s="21"/>
      <c r="AC32" s="7"/>
      <c r="AD32" s="8"/>
      <c r="AE32" s="32">
        <f t="shared" si="13"/>
        <v>0</v>
      </c>
      <c r="AF32" s="21"/>
      <c r="AG32" s="7"/>
      <c r="AH32" s="7"/>
      <c r="AI32" s="42"/>
      <c r="AJ32" s="32">
        <f t="shared" si="14"/>
        <v>0</v>
      </c>
      <c r="AK32" s="134"/>
      <c r="AL32" s="133"/>
      <c r="AM32" s="133"/>
      <c r="AN32" s="166"/>
      <c r="AO32" s="32">
        <f t="shared" si="7"/>
        <v>0</v>
      </c>
      <c r="AP32" s="134"/>
      <c r="AQ32" s="165"/>
      <c r="AR32" s="133"/>
      <c r="AS32" s="166"/>
      <c r="AT32" s="32">
        <f t="shared" si="8"/>
        <v>0</v>
      </c>
      <c r="AU32" s="43"/>
      <c r="AV32" s="170"/>
      <c r="AW32" s="176">
        <f t="shared" si="9"/>
        <v>0</v>
      </c>
      <c r="AX32" s="77">
        <v>35</v>
      </c>
      <c r="AY32" s="78">
        <f t="shared" si="10"/>
        <v>544</v>
      </c>
      <c r="AZ32" s="27">
        <v>30</v>
      </c>
    </row>
    <row r="33" spans="1:52" ht="16.5" customHeight="1">
      <c r="A33" s="73">
        <v>31</v>
      </c>
      <c r="B33" s="74" t="s">
        <v>12</v>
      </c>
      <c r="C33" s="13"/>
      <c r="D33" s="7"/>
      <c r="E33" s="7"/>
      <c r="F33" s="8"/>
      <c r="G33" s="75">
        <f t="shared" si="11"/>
        <v>0</v>
      </c>
      <c r="H33" s="13"/>
      <c r="I33" s="7"/>
      <c r="J33" s="7"/>
      <c r="K33" s="8"/>
      <c r="L33" s="178">
        <f t="shared" si="12"/>
        <v>0</v>
      </c>
      <c r="M33" s="134">
        <v>41</v>
      </c>
      <c r="N33" s="133">
        <v>32</v>
      </c>
      <c r="O33" s="133">
        <v>18</v>
      </c>
      <c r="P33" s="135">
        <v>17</v>
      </c>
      <c r="Q33" s="180">
        <f t="shared" si="2"/>
        <v>108</v>
      </c>
      <c r="R33" s="165">
        <v>69</v>
      </c>
      <c r="S33" s="133">
        <v>31</v>
      </c>
      <c r="T33" s="133">
        <v>24</v>
      </c>
      <c r="U33" s="135">
        <v>19</v>
      </c>
      <c r="V33" s="32">
        <f t="shared" si="3"/>
        <v>143</v>
      </c>
      <c r="W33" s="21"/>
      <c r="X33" s="173">
        <v>90</v>
      </c>
      <c r="Y33" s="76">
        <f t="shared" si="4"/>
        <v>341</v>
      </c>
      <c r="Z33" s="77">
        <v>28</v>
      </c>
      <c r="AA33" s="21"/>
      <c r="AB33" s="7"/>
      <c r="AC33" s="7"/>
      <c r="AD33" s="8"/>
      <c r="AE33" s="32">
        <f t="shared" si="13"/>
        <v>0</v>
      </c>
      <c r="AF33" s="21"/>
      <c r="AG33" s="7"/>
      <c r="AH33" s="7"/>
      <c r="AI33" s="8"/>
      <c r="AJ33" s="32">
        <f t="shared" si="14"/>
        <v>0</v>
      </c>
      <c r="AK33" s="134">
        <v>77</v>
      </c>
      <c r="AL33" s="133"/>
      <c r="AM33" s="133"/>
      <c r="AN33" s="166"/>
      <c r="AO33" s="32">
        <f t="shared" si="7"/>
        <v>77</v>
      </c>
      <c r="AP33" s="134">
        <v>62</v>
      </c>
      <c r="AQ33" s="133">
        <v>58</v>
      </c>
      <c r="AR33" s="133"/>
      <c r="AS33" s="166"/>
      <c r="AT33" s="32">
        <f t="shared" si="8"/>
        <v>120</v>
      </c>
      <c r="AU33" s="43"/>
      <c r="AV33" s="170"/>
      <c r="AW33" s="176">
        <f t="shared" si="9"/>
        <v>197</v>
      </c>
      <c r="AX33" s="77">
        <v>29</v>
      </c>
      <c r="AY33" s="78">
        <f t="shared" si="10"/>
        <v>538</v>
      </c>
      <c r="AZ33" s="27">
        <v>31</v>
      </c>
    </row>
    <row r="34" spans="1:52" ht="16.5" customHeight="1">
      <c r="A34" s="73">
        <v>32</v>
      </c>
      <c r="B34" s="74" t="s">
        <v>75</v>
      </c>
      <c r="C34" s="157"/>
      <c r="D34" s="47"/>
      <c r="E34" s="7"/>
      <c r="F34" s="8"/>
      <c r="G34" s="75">
        <f t="shared" si="11"/>
        <v>0</v>
      </c>
      <c r="H34" s="134">
        <v>72</v>
      </c>
      <c r="I34" s="7"/>
      <c r="J34" s="7"/>
      <c r="K34" s="8"/>
      <c r="L34" s="178">
        <f t="shared" si="12"/>
        <v>72</v>
      </c>
      <c r="M34" s="134"/>
      <c r="N34" s="133"/>
      <c r="O34" s="133"/>
      <c r="P34" s="135"/>
      <c r="Q34" s="180">
        <f t="shared" si="2"/>
        <v>0</v>
      </c>
      <c r="R34" s="165"/>
      <c r="S34" s="165"/>
      <c r="T34" s="133"/>
      <c r="U34" s="166"/>
      <c r="V34" s="32">
        <f t="shared" si="3"/>
        <v>0</v>
      </c>
      <c r="W34" s="165">
        <v>50</v>
      </c>
      <c r="X34" s="170"/>
      <c r="Y34" s="76">
        <f t="shared" si="4"/>
        <v>122</v>
      </c>
      <c r="Z34" s="77">
        <v>33</v>
      </c>
      <c r="AA34" s="165">
        <v>75</v>
      </c>
      <c r="AB34" s="133">
        <v>63</v>
      </c>
      <c r="AC34" s="7"/>
      <c r="AD34" s="8"/>
      <c r="AE34" s="32">
        <f t="shared" si="13"/>
        <v>138</v>
      </c>
      <c r="AF34" s="165">
        <v>50</v>
      </c>
      <c r="AG34" s="133">
        <v>37</v>
      </c>
      <c r="AH34" s="7"/>
      <c r="AI34" s="8"/>
      <c r="AJ34" s="32">
        <f t="shared" si="14"/>
        <v>87</v>
      </c>
      <c r="AK34" s="134"/>
      <c r="AL34" s="133"/>
      <c r="AM34" s="133"/>
      <c r="AN34" s="166"/>
      <c r="AO34" s="32">
        <f t="shared" si="7"/>
        <v>0</v>
      </c>
      <c r="AP34" s="134"/>
      <c r="AQ34" s="133"/>
      <c r="AR34" s="133"/>
      <c r="AS34" s="166"/>
      <c r="AT34" s="32">
        <f t="shared" si="8"/>
        <v>0</v>
      </c>
      <c r="AU34" s="173">
        <v>93.4</v>
      </c>
      <c r="AV34" s="170"/>
      <c r="AW34" s="176">
        <f t="shared" si="9"/>
        <v>318.4</v>
      </c>
      <c r="AX34" s="77">
        <v>27</v>
      </c>
      <c r="AY34" s="78">
        <f t="shared" si="10"/>
        <v>440.4</v>
      </c>
      <c r="AZ34" s="27">
        <v>32</v>
      </c>
    </row>
    <row r="35" spans="1:52" ht="16.5" customHeight="1">
      <c r="A35" s="73">
        <v>33</v>
      </c>
      <c r="B35" s="79" t="s">
        <v>24</v>
      </c>
      <c r="C35" s="13"/>
      <c r="D35" s="7"/>
      <c r="E35" s="7"/>
      <c r="F35" s="8"/>
      <c r="G35" s="75">
        <f t="shared" si="11"/>
        <v>0</v>
      </c>
      <c r="H35" s="13"/>
      <c r="I35" s="7"/>
      <c r="J35" s="7"/>
      <c r="K35" s="8"/>
      <c r="L35" s="178">
        <f t="shared" si="12"/>
        <v>0</v>
      </c>
      <c r="M35" s="134">
        <v>122</v>
      </c>
      <c r="N35" s="133"/>
      <c r="O35" s="133"/>
      <c r="P35" s="135"/>
      <c r="Q35" s="180">
        <f t="shared" si="2"/>
        <v>122</v>
      </c>
      <c r="R35" s="165">
        <v>150</v>
      </c>
      <c r="S35" s="133"/>
      <c r="T35" s="133"/>
      <c r="U35" s="135"/>
      <c r="V35" s="32">
        <f t="shared" si="3"/>
        <v>150</v>
      </c>
      <c r="W35" s="25"/>
      <c r="X35" s="173">
        <v>63.3</v>
      </c>
      <c r="Y35" s="76">
        <f t="shared" si="4"/>
        <v>335.3</v>
      </c>
      <c r="Z35" s="77">
        <v>29</v>
      </c>
      <c r="AA35" s="21"/>
      <c r="AB35" s="7"/>
      <c r="AC35" s="161"/>
      <c r="AD35" s="8"/>
      <c r="AE35" s="32">
        <f t="shared" si="13"/>
        <v>0</v>
      </c>
      <c r="AF35" s="21"/>
      <c r="AG35" s="7"/>
      <c r="AH35" s="7"/>
      <c r="AI35" s="42"/>
      <c r="AJ35" s="32">
        <f t="shared" si="14"/>
        <v>0</v>
      </c>
      <c r="AK35" s="134"/>
      <c r="AL35" s="133"/>
      <c r="AM35" s="133"/>
      <c r="AN35" s="166"/>
      <c r="AO35" s="32">
        <f t="shared" si="7"/>
        <v>0</v>
      </c>
      <c r="AP35" s="134"/>
      <c r="AQ35" s="133"/>
      <c r="AR35" s="133"/>
      <c r="AS35" s="166"/>
      <c r="AT35" s="32">
        <f t="shared" si="8"/>
        <v>0</v>
      </c>
      <c r="AU35" s="43"/>
      <c r="AV35" s="170"/>
      <c r="AW35" s="176">
        <f t="shared" si="9"/>
        <v>0</v>
      </c>
      <c r="AX35" s="77">
        <v>36</v>
      </c>
      <c r="AY35" s="78">
        <f t="shared" si="10"/>
        <v>335.3</v>
      </c>
      <c r="AZ35" s="27">
        <v>33</v>
      </c>
    </row>
    <row r="36" spans="1:52" ht="16.5" customHeight="1">
      <c r="A36" s="73">
        <v>34</v>
      </c>
      <c r="B36" s="74" t="s">
        <v>58</v>
      </c>
      <c r="C36" s="13"/>
      <c r="D36" s="7"/>
      <c r="E36" s="7"/>
      <c r="F36" s="8"/>
      <c r="G36" s="75">
        <f t="shared" si="11"/>
        <v>0</v>
      </c>
      <c r="H36" s="13"/>
      <c r="I36" s="7"/>
      <c r="J36" s="7"/>
      <c r="K36" s="8"/>
      <c r="L36" s="178">
        <f t="shared" si="12"/>
        <v>0</v>
      </c>
      <c r="M36" s="134">
        <v>15</v>
      </c>
      <c r="N36" s="133">
        <v>14</v>
      </c>
      <c r="O36" s="133"/>
      <c r="P36" s="135"/>
      <c r="Q36" s="180">
        <f t="shared" si="2"/>
        <v>29</v>
      </c>
      <c r="R36" s="165">
        <v>25</v>
      </c>
      <c r="S36" s="133">
        <v>15</v>
      </c>
      <c r="T36" s="133">
        <v>14</v>
      </c>
      <c r="U36" s="135"/>
      <c r="V36" s="32">
        <f t="shared" si="3"/>
        <v>54</v>
      </c>
      <c r="W36" s="21"/>
      <c r="X36" s="173">
        <v>70</v>
      </c>
      <c r="Y36" s="76">
        <f t="shared" si="4"/>
        <v>153</v>
      </c>
      <c r="Z36" s="77">
        <v>32</v>
      </c>
      <c r="AA36" s="21"/>
      <c r="AB36" s="7"/>
      <c r="AC36" s="7"/>
      <c r="AD36" s="8"/>
      <c r="AE36" s="32">
        <f t="shared" si="13"/>
        <v>0</v>
      </c>
      <c r="AF36" s="21"/>
      <c r="AG36" s="7"/>
      <c r="AH36" s="7"/>
      <c r="AI36" s="8"/>
      <c r="AJ36" s="32">
        <f t="shared" si="14"/>
        <v>0</v>
      </c>
      <c r="AK36" s="134">
        <v>44</v>
      </c>
      <c r="AL36" s="133"/>
      <c r="AM36" s="133"/>
      <c r="AN36" s="166"/>
      <c r="AO36" s="32">
        <f t="shared" si="7"/>
        <v>44</v>
      </c>
      <c r="AP36" s="134">
        <v>92</v>
      </c>
      <c r="AQ36" s="133"/>
      <c r="AR36" s="133"/>
      <c r="AS36" s="166"/>
      <c r="AT36" s="32">
        <f t="shared" si="8"/>
        <v>92</v>
      </c>
      <c r="AU36" s="43"/>
      <c r="AV36" s="170"/>
      <c r="AW36" s="176">
        <f t="shared" si="9"/>
        <v>136</v>
      </c>
      <c r="AX36" s="77">
        <v>31</v>
      </c>
      <c r="AY36" s="78">
        <f t="shared" si="10"/>
        <v>289</v>
      </c>
      <c r="AZ36" s="27">
        <v>34</v>
      </c>
    </row>
    <row r="37" spans="1:52" ht="16.5" customHeight="1">
      <c r="A37" s="73">
        <v>35</v>
      </c>
      <c r="B37" s="74" t="s">
        <v>67</v>
      </c>
      <c r="C37" s="134">
        <v>42</v>
      </c>
      <c r="D37" s="7"/>
      <c r="E37" s="7"/>
      <c r="F37" s="8"/>
      <c r="G37" s="75">
        <f t="shared" si="11"/>
        <v>42</v>
      </c>
      <c r="H37" s="134">
        <v>41</v>
      </c>
      <c r="I37" s="7"/>
      <c r="J37" s="7"/>
      <c r="K37" s="8"/>
      <c r="L37" s="178">
        <f t="shared" si="12"/>
        <v>41</v>
      </c>
      <c r="M37" s="134"/>
      <c r="N37" s="133"/>
      <c r="O37" s="133"/>
      <c r="P37" s="135"/>
      <c r="Q37" s="180">
        <f t="shared" si="2"/>
        <v>0</v>
      </c>
      <c r="R37" s="165"/>
      <c r="S37" s="133"/>
      <c r="T37" s="133"/>
      <c r="U37" s="135"/>
      <c r="V37" s="32">
        <f t="shared" si="3"/>
        <v>0</v>
      </c>
      <c r="W37" s="21"/>
      <c r="X37" s="173"/>
      <c r="Y37" s="76">
        <f t="shared" si="4"/>
        <v>83</v>
      </c>
      <c r="Z37" s="77">
        <v>35</v>
      </c>
      <c r="AA37" s="165">
        <v>42</v>
      </c>
      <c r="AB37" s="7"/>
      <c r="AC37" s="7"/>
      <c r="AD37" s="8"/>
      <c r="AE37" s="32">
        <f t="shared" si="13"/>
        <v>42</v>
      </c>
      <c r="AF37" s="165">
        <v>41</v>
      </c>
      <c r="AG37" s="133">
        <v>38</v>
      </c>
      <c r="AH37" s="7"/>
      <c r="AI37" s="8"/>
      <c r="AJ37" s="32">
        <f t="shared" si="14"/>
        <v>79</v>
      </c>
      <c r="AK37" s="134"/>
      <c r="AL37" s="133"/>
      <c r="AM37" s="133"/>
      <c r="AN37" s="166"/>
      <c r="AO37" s="32">
        <f t="shared" si="7"/>
        <v>0</v>
      </c>
      <c r="AP37" s="134"/>
      <c r="AQ37" s="133"/>
      <c r="AR37" s="133"/>
      <c r="AS37" s="166"/>
      <c r="AT37" s="32">
        <f t="shared" si="8"/>
        <v>0</v>
      </c>
      <c r="AU37" s="43"/>
      <c r="AV37" s="170"/>
      <c r="AW37" s="176">
        <f t="shared" si="9"/>
        <v>121</v>
      </c>
      <c r="AX37" s="77">
        <v>32</v>
      </c>
      <c r="AY37" s="78">
        <f t="shared" si="10"/>
        <v>204</v>
      </c>
      <c r="AZ37" s="27">
        <v>35</v>
      </c>
    </row>
    <row r="38" spans="1:52" ht="16.5" customHeight="1">
      <c r="A38" s="73">
        <v>36</v>
      </c>
      <c r="B38" s="79" t="s">
        <v>88</v>
      </c>
      <c r="C38" s="426"/>
      <c r="D38" s="425"/>
      <c r="E38" s="133"/>
      <c r="F38" s="166"/>
      <c r="G38" s="75"/>
      <c r="H38" s="134"/>
      <c r="I38" s="133"/>
      <c r="J38" s="133"/>
      <c r="K38" s="166"/>
      <c r="L38" s="178"/>
      <c r="M38" s="134">
        <v>20</v>
      </c>
      <c r="N38" s="133"/>
      <c r="O38" s="133"/>
      <c r="P38" s="135"/>
      <c r="Q38" s="180">
        <f t="shared" si="2"/>
        <v>20</v>
      </c>
      <c r="R38" s="165">
        <v>78</v>
      </c>
      <c r="S38" s="165"/>
      <c r="T38" s="133"/>
      <c r="U38" s="166"/>
      <c r="V38" s="32">
        <f t="shared" si="3"/>
        <v>78</v>
      </c>
      <c r="W38" s="165"/>
      <c r="X38" s="170"/>
      <c r="Y38" s="76">
        <f t="shared" si="4"/>
        <v>98</v>
      </c>
      <c r="Z38" s="77">
        <v>34</v>
      </c>
      <c r="AA38" s="165"/>
      <c r="AB38" s="133"/>
      <c r="AC38" s="133"/>
      <c r="AD38" s="166"/>
      <c r="AE38" s="32"/>
      <c r="AF38" s="165"/>
      <c r="AG38" s="133"/>
      <c r="AH38" s="133"/>
      <c r="AI38" s="166"/>
      <c r="AJ38" s="32"/>
      <c r="AK38" s="134"/>
      <c r="AL38" s="133"/>
      <c r="AM38" s="133"/>
      <c r="AN38" s="166"/>
      <c r="AO38" s="32">
        <f t="shared" si="7"/>
        <v>0</v>
      </c>
      <c r="AP38" s="134"/>
      <c r="AQ38" s="133"/>
      <c r="AR38" s="133"/>
      <c r="AS38" s="166"/>
      <c r="AT38" s="32">
        <f t="shared" si="8"/>
        <v>0</v>
      </c>
      <c r="AU38" s="173"/>
      <c r="AV38" s="170"/>
      <c r="AW38" s="176">
        <f t="shared" si="9"/>
        <v>0</v>
      </c>
      <c r="AX38" s="77">
        <v>37</v>
      </c>
      <c r="AY38" s="78">
        <f t="shared" si="10"/>
        <v>98</v>
      </c>
      <c r="AZ38" s="27">
        <v>36</v>
      </c>
    </row>
    <row r="39" spans="1:52" ht="16.5" customHeight="1">
      <c r="A39" s="73">
        <v>37</v>
      </c>
      <c r="B39" s="74" t="s">
        <v>56</v>
      </c>
      <c r="C39" s="13"/>
      <c r="D39" s="7"/>
      <c r="E39" s="7"/>
      <c r="F39" s="8"/>
      <c r="G39" s="75">
        <f>F39+E39+D39+C39</f>
        <v>0</v>
      </c>
      <c r="H39" s="13"/>
      <c r="I39" s="7"/>
      <c r="J39" s="7"/>
      <c r="K39" s="8"/>
      <c r="L39" s="178">
        <f>K39+J39+I39+H39</f>
        <v>0</v>
      </c>
      <c r="M39" s="134"/>
      <c r="N39" s="133"/>
      <c r="O39" s="133"/>
      <c r="P39" s="135"/>
      <c r="Q39" s="180">
        <f t="shared" si="2"/>
        <v>0</v>
      </c>
      <c r="R39" s="165">
        <v>17</v>
      </c>
      <c r="S39" s="133"/>
      <c r="T39" s="133"/>
      <c r="U39" s="135"/>
      <c r="V39" s="32">
        <f t="shared" si="3"/>
        <v>17</v>
      </c>
      <c r="W39" s="21"/>
      <c r="X39" s="174"/>
      <c r="Y39" s="76">
        <f t="shared" si="4"/>
        <v>17</v>
      </c>
      <c r="Z39" s="77">
        <v>37</v>
      </c>
      <c r="AA39" s="21"/>
      <c r="AB39" s="7"/>
      <c r="AC39" s="7"/>
      <c r="AD39" s="8"/>
      <c r="AE39" s="32">
        <f>AD39+AC39+AB39+AA39</f>
        <v>0</v>
      </c>
      <c r="AF39" s="21"/>
      <c r="AG39" s="7"/>
      <c r="AH39" s="7"/>
      <c r="AI39" s="8"/>
      <c r="AJ39" s="32">
        <f>AI39+AH39+AG39+AF39</f>
        <v>0</v>
      </c>
      <c r="AK39" s="134">
        <v>28</v>
      </c>
      <c r="AL39" s="133"/>
      <c r="AM39" s="133"/>
      <c r="AN39" s="166"/>
      <c r="AO39" s="32">
        <f t="shared" si="7"/>
        <v>28</v>
      </c>
      <c r="AP39" s="134">
        <v>36</v>
      </c>
      <c r="AQ39" s="133"/>
      <c r="AR39" s="133"/>
      <c r="AS39" s="166"/>
      <c r="AT39" s="32">
        <f t="shared" si="8"/>
        <v>36</v>
      </c>
      <c r="AU39" s="43"/>
      <c r="AV39" s="170"/>
      <c r="AW39" s="176">
        <f t="shared" si="9"/>
        <v>64</v>
      </c>
      <c r="AX39" s="77">
        <v>33</v>
      </c>
      <c r="AY39" s="78">
        <f t="shared" si="10"/>
        <v>81</v>
      </c>
      <c r="AZ39" s="27">
        <v>37</v>
      </c>
    </row>
    <row r="40" spans="1:52" ht="16.5" customHeight="1" thickBot="1">
      <c r="A40" s="390">
        <v>38</v>
      </c>
      <c r="B40" s="389" t="s">
        <v>47</v>
      </c>
      <c r="C40" s="83"/>
      <c r="D40" s="85"/>
      <c r="E40" s="85"/>
      <c r="F40" s="210"/>
      <c r="G40" s="84">
        <f>F40+E40+D40+C40</f>
        <v>0</v>
      </c>
      <c r="H40" s="83"/>
      <c r="I40" s="85"/>
      <c r="J40" s="85"/>
      <c r="K40" s="210"/>
      <c r="L40" s="238">
        <f>K40+J40+I40+H40</f>
        <v>0</v>
      </c>
      <c r="M40" s="397">
        <v>47</v>
      </c>
      <c r="N40" s="172"/>
      <c r="O40" s="172"/>
      <c r="P40" s="181"/>
      <c r="Q40" s="391">
        <f t="shared" si="2"/>
        <v>47</v>
      </c>
      <c r="R40" s="432">
        <v>28</v>
      </c>
      <c r="S40" s="172"/>
      <c r="T40" s="172"/>
      <c r="U40" s="181"/>
      <c r="V40" s="33">
        <f t="shared" si="3"/>
        <v>28</v>
      </c>
      <c r="W40" s="65"/>
      <c r="X40" s="392"/>
      <c r="Y40" s="393">
        <f t="shared" si="4"/>
        <v>75</v>
      </c>
      <c r="Z40" s="394">
        <v>36</v>
      </c>
      <c r="AA40" s="65"/>
      <c r="AB40" s="85"/>
      <c r="AC40" s="395"/>
      <c r="AD40" s="396"/>
      <c r="AE40" s="33">
        <f>AD40+AC40+AB40+AA40</f>
        <v>0</v>
      </c>
      <c r="AF40" s="65"/>
      <c r="AG40" s="85"/>
      <c r="AH40" s="85"/>
      <c r="AI40" s="210"/>
      <c r="AJ40" s="33">
        <f>AI40+AH40+AG40+AF40</f>
        <v>0</v>
      </c>
      <c r="AK40" s="397"/>
      <c r="AL40" s="172"/>
      <c r="AM40" s="172"/>
      <c r="AN40" s="398"/>
      <c r="AO40" s="33">
        <f t="shared" si="7"/>
        <v>0</v>
      </c>
      <c r="AP40" s="399"/>
      <c r="AQ40" s="400"/>
      <c r="AR40" s="400"/>
      <c r="AS40" s="401"/>
      <c r="AT40" s="33">
        <f t="shared" si="8"/>
        <v>0</v>
      </c>
      <c r="AU40" s="402"/>
      <c r="AV40" s="392"/>
      <c r="AW40" s="403">
        <f t="shared" si="9"/>
        <v>0</v>
      </c>
      <c r="AX40" s="394">
        <v>38</v>
      </c>
      <c r="AY40" s="404">
        <f t="shared" si="10"/>
        <v>75</v>
      </c>
      <c r="AZ40" s="405">
        <v>38</v>
      </c>
    </row>
  </sheetData>
  <sheetProtection/>
  <mergeCells count="14">
    <mergeCell ref="AY1:AY2"/>
    <mergeCell ref="AZ1:AZ2"/>
    <mergeCell ref="C2:G2"/>
    <mergeCell ref="H2:L2"/>
    <mergeCell ref="M2:Q2"/>
    <mergeCell ref="R2:V2"/>
    <mergeCell ref="AA2:AE2"/>
    <mergeCell ref="A1:A2"/>
    <mergeCell ref="B1:B2"/>
    <mergeCell ref="C1:Z1"/>
    <mergeCell ref="AA1:AX1"/>
    <mergeCell ref="AF2:AJ2"/>
    <mergeCell ref="AK2:AO2"/>
    <mergeCell ref="AP2:AT2"/>
  </mergeCells>
  <printOptions/>
  <pageMargins left="0.03937007874015748" right="0.03937007874015748" top="0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Иван Мелихов</cp:lastModifiedBy>
  <cp:lastPrinted>2024-05-11T05:26:03Z</cp:lastPrinted>
  <dcterms:created xsi:type="dcterms:W3CDTF">2011-05-23T04:18:39Z</dcterms:created>
  <dcterms:modified xsi:type="dcterms:W3CDTF">2024-05-11T06:07:50Z</dcterms:modified>
  <cp:category/>
  <cp:version/>
  <cp:contentType/>
  <cp:contentStatus/>
</cp:coreProperties>
</file>