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tabRatio="402" activeTab="3"/>
  </bookViews>
  <sheets>
    <sheet name="юноши 97-98" sheetId="1" r:id="rId1"/>
    <sheet name="юноши 99-00" sheetId="2" r:id="rId2"/>
    <sheet name="девуш.97-98" sheetId="3" r:id="rId3"/>
    <sheet name="девуш.99-00" sheetId="4" r:id="rId4"/>
  </sheets>
  <definedNames/>
  <calcPr fullCalcOnLoad="1"/>
</workbook>
</file>

<file path=xl/sharedStrings.xml><?xml version="1.0" encoding="utf-8"?>
<sst xmlns="http://schemas.openxmlformats.org/spreadsheetml/2006/main" count="314" uniqueCount="167">
  <si>
    <t>Ст. №</t>
  </si>
  <si>
    <t>Фамилия и имя участника</t>
  </si>
  <si>
    <t>Год рожд.</t>
  </si>
  <si>
    <t>Команда/Тренер</t>
  </si>
  <si>
    <t>Горин Артём</t>
  </si>
  <si>
    <t>Коротаев</t>
  </si>
  <si>
    <t>Шушпанов Антон</t>
  </si>
  <si>
    <t>Капустин Владислав</t>
  </si>
  <si>
    <t>Яковлев Денис</t>
  </si>
  <si>
    <t>Знакова Илона</t>
  </si>
  <si>
    <t>разр.</t>
  </si>
  <si>
    <t>КМС</t>
  </si>
  <si>
    <t>Гарипов Данияр</t>
  </si>
  <si>
    <t>Хазеев</t>
  </si>
  <si>
    <t>Широбоков Артём</t>
  </si>
  <si>
    <t>Егоров Александр</t>
  </si>
  <si>
    <t>Кононов</t>
  </si>
  <si>
    <t>Чернов Дмитрий</t>
  </si>
  <si>
    <t>Фомин</t>
  </si>
  <si>
    <t>Носырев Данил</t>
  </si>
  <si>
    <t>Путятина</t>
  </si>
  <si>
    <t>Баженов Павел</t>
  </si>
  <si>
    <t>Рыбаков Иван</t>
  </si>
  <si>
    <t>Тихонов Никита</t>
  </si>
  <si>
    <t>Трефилов Борис</t>
  </si>
  <si>
    <t>Микрюков Владимир</t>
  </si>
  <si>
    <t>Пыстогов Артём</t>
  </si>
  <si>
    <t>Бочкарёв Денис</t>
  </si>
  <si>
    <t>Прокофьев Владислав</t>
  </si>
  <si>
    <t>Сусуев Сергей</t>
  </si>
  <si>
    <t>Поздеев Степан</t>
  </si>
  <si>
    <t>Сизов Андрей</t>
  </si>
  <si>
    <t>Лысенко Дарья</t>
  </si>
  <si>
    <t>Охотникова Ольга</t>
  </si>
  <si>
    <t>Новокрещенова Елена</t>
  </si>
  <si>
    <t>Тетенов Максим</t>
  </si>
  <si>
    <t>Кутырев</t>
  </si>
  <si>
    <t>Ульянов Никита</t>
  </si>
  <si>
    <t>Новоселов Илья</t>
  </si>
  <si>
    <t>Гагаринов Павел</t>
  </si>
  <si>
    <t>Родыгин Федор</t>
  </si>
  <si>
    <t>Коробов Максим</t>
  </si>
  <si>
    <t>Емерхонов Евгений</t>
  </si>
  <si>
    <t>Шамаева Анастасия</t>
  </si>
  <si>
    <t>Урсегова Анна</t>
  </si>
  <si>
    <t>Подкина Яна</t>
  </si>
  <si>
    <t>Ежов</t>
  </si>
  <si>
    <t>Александров Даниил</t>
  </si>
  <si>
    <t>Дедюхин Павел</t>
  </si>
  <si>
    <t>Вахрушев Евгений</t>
  </si>
  <si>
    <t>Шигарева Елизавета</t>
  </si>
  <si>
    <t>Шигарева Софья</t>
  </si>
  <si>
    <t>Веретенникова Ксения</t>
  </si>
  <si>
    <t>Цигвинцев Станислав</t>
  </si>
  <si>
    <t>Андреева</t>
  </si>
  <si>
    <t>Николаев Иван</t>
  </si>
  <si>
    <t>Крутиков Илья</t>
  </si>
  <si>
    <t>Ижсталь</t>
  </si>
  <si>
    <t>Оганесян Артём</t>
  </si>
  <si>
    <t>Перевозчикова Маргарита</t>
  </si>
  <si>
    <t>Дмитриева Диана</t>
  </si>
  <si>
    <t>Федотов</t>
  </si>
  <si>
    <t>Ибрагимов Ренат</t>
  </si>
  <si>
    <t>Зверев</t>
  </si>
  <si>
    <t>Махмутзянов Эмиль</t>
  </si>
  <si>
    <t>Соколов Борис</t>
  </si>
  <si>
    <t>Бывшев Федор</t>
  </si>
  <si>
    <t>Кряжев Роман</t>
  </si>
  <si>
    <t>Сибиряков Кирилл</t>
  </si>
  <si>
    <t>Семенцов Игорь</t>
  </si>
  <si>
    <t>Аниськина Диана</t>
  </si>
  <si>
    <t>Бывшева Луиза</t>
  </si>
  <si>
    <t>Мансурова Екатерина</t>
  </si>
  <si>
    <t>Соломенников Иван</t>
  </si>
  <si>
    <t>Чурин</t>
  </si>
  <si>
    <t>Ахмеров Лев</t>
  </si>
  <si>
    <t>Баранов</t>
  </si>
  <si>
    <t>Разряд</t>
  </si>
  <si>
    <t>Открытое Первенство  БУ УР "ССШОР по биатлону"</t>
  </si>
  <si>
    <t>Башкиров Артём</t>
  </si>
  <si>
    <t>Корнев Александр</t>
  </si>
  <si>
    <t>Фархутдинов Адель</t>
  </si>
  <si>
    <t>Михайлина Евгения</t>
  </si>
  <si>
    <t>Вольчук</t>
  </si>
  <si>
    <t>Кулеев Владимир</t>
  </si>
  <si>
    <t>Спиридонова Полина</t>
  </si>
  <si>
    <t>Мухамедзянов Ильназ</t>
  </si>
  <si>
    <t>Концов Роман</t>
  </si>
  <si>
    <t>Лаптев Владислав</t>
  </si>
  <si>
    <t>Кузнецов Владислав</t>
  </si>
  <si>
    <t>кмс</t>
  </si>
  <si>
    <t>Макаров Максим</t>
  </si>
  <si>
    <t>мс</t>
  </si>
  <si>
    <t>Кайшева Анастасия</t>
  </si>
  <si>
    <t>Кунаева Анна</t>
  </si>
  <si>
    <t>Глазов</t>
  </si>
  <si>
    <t>Бессолова Елизавета</t>
  </si>
  <si>
    <t>Коробейников Роман</t>
  </si>
  <si>
    <t>Костромин Артём</t>
  </si>
  <si>
    <t>Блинова Мария</t>
  </si>
  <si>
    <t>Рассамагин Даниил</t>
  </si>
  <si>
    <t>Нейгебауер Дмитрий</t>
  </si>
  <si>
    <t>Дюгаев Александр</t>
  </si>
  <si>
    <t>Петров Илья</t>
  </si>
  <si>
    <t xml:space="preserve">    Кубок ЗТ РСФСР И.И. Тютеева </t>
  </si>
  <si>
    <t xml:space="preserve">      СТАРШИЕ ЮНОШИ 1997 - 1998 г.р.</t>
  </si>
  <si>
    <t>Кубок ЗТ РСФСР И.И. Тютеева</t>
  </si>
  <si>
    <t>г. Ижевск РССК им. Демидова А.М.  Начало соревнований:11:30</t>
  </si>
  <si>
    <t>ОТКРЫТОЕ ПЕРВЕНСТВО БУ УР "ССШОР по биатлону"</t>
  </si>
  <si>
    <t xml:space="preserve">         Кубок ЗТ РСФСР И.И. Тютеева</t>
  </si>
  <si>
    <t>Ральников Сергей</t>
  </si>
  <si>
    <t>Яковлева Камила</t>
  </si>
  <si>
    <t>Осколкова Ксения</t>
  </si>
  <si>
    <t>Неустроева Татьяна</t>
  </si>
  <si>
    <t>Созонов</t>
  </si>
  <si>
    <t>Стерхов Михаил</t>
  </si>
  <si>
    <t>Глухих Илья</t>
  </si>
  <si>
    <t>Кузьмин Андрей</t>
  </si>
  <si>
    <t>Ложкин Игнат</t>
  </si>
  <si>
    <t>Сайфутдинов Дамир</t>
  </si>
  <si>
    <t xml:space="preserve">Чайковский СДЮСШОР "Старт" </t>
  </si>
  <si>
    <t>Колышкин Дмитрий</t>
  </si>
  <si>
    <t>Бектуганов Александр</t>
  </si>
  <si>
    <t>Зверева Татьяна</t>
  </si>
  <si>
    <t>Киселев Михаил</t>
  </si>
  <si>
    <t>ст.№</t>
  </si>
  <si>
    <t xml:space="preserve">                                               СРЕДНИЕ ДЕВУШКИ 1999 - 2001 г.р.</t>
  </si>
  <si>
    <t xml:space="preserve">                                               СТАРШИЕ ДЕВУШКИ 1997 - 1998 г.р.</t>
  </si>
  <si>
    <t>Остроухов Дмитрий</t>
  </si>
  <si>
    <t xml:space="preserve">                                                             МАССТАРТ 6 км. </t>
  </si>
  <si>
    <t>25 марта 2016 г.</t>
  </si>
  <si>
    <t xml:space="preserve">                                                            МАССТАРТ 7,5 км. </t>
  </si>
  <si>
    <t xml:space="preserve">                                               Кубок ЗТ РСФСР И.И. Тютеева</t>
  </si>
  <si>
    <t xml:space="preserve">                      ОТКРЫТОЕ ПЕРВЕНСТВО БУ УР "ССШОР по биатлону"</t>
  </si>
  <si>
    <t xml:space="preserve">                                                       МАССТАРТ 7,5 км. </t>
  </si>
  <si>
    <t xml:space="preserve">                                       СРЕДНИЕ ЮНОШИ 1999 - 2001 г.р.</t>
  </si>
  <si>
    <t xml:space="preserve">      МАССТАРТ 10 км. </t>
  </si>
  <si>
    <t>г. Ижевск РССК им. Демидова А.М.    Начало соревнований:13:30</t>
  </si>
  <si>
    <t>Лобанова Юлия</t>
  </si>
  <si>
    <t>Иванов Альберт</t>
  </si>
  <si>
    <t>Аксёнов Егор</t>
  </si>
  <si>
    <t>Ст.№</t>
  </si>
  <si>
    <t>Место</t>
  </si>
  <si>
    <t>стрельба</t>
  </si>
  <si>
    <t>л</t>
  </si>
  <si>
    <t>с</t>
  </si>
  <si>
    <t>об.</t>
  </si>
  <si>
    <t>Результат</t>
  </si>
  <si>
    <t>Отстование</t>
  </si>
  <si>
    <t>в/к</t>
  </si>
  <si>
    <t>общ.</t>
  </si>
  <si>
    <t>Л</t>
  </si>
  <si>
    <t>С</t>
  </si>
  <si>
    <t>Остование</t>
  </si>
  <si>
    <t>н/с</t>
  </si>
  <si>
    <t>г. Ижевск РССК им. Демидова А.М.  Начало соревнований:11:15</t>
  </si>
  <si>
    <t>г. Ижевск РССК им. Демидова А.М.  Начало соревнований:11:40</t>
  </si>
  <si>
    <t xml:space="preserve">Главный судья соревнований: </t>
  </si>
  <si>
    <t>Вежеева Н.В.</t>
  </si>
  <si>
    <t>Главный секретарь соревнований:</t>
  </si>
  <si>
    <t>Хазеев Н.Г.</t>
  </si>
  <si>
    <t xml:space="preserve">                                                    ИТОГОВЫЙ  ПРОТОКОЛ</t>
  </si>
  <si>
    <t xml:space="preserve">                                                      ИТОГОВЫЙ ПРОТОКОЛ</t>
  </si>
  <si>
    <t xml:space="preserve">                                                     ИТОГОВЫЙ  ПРОТОКОЛ</t>
  </si>
  <si>
    <t>ИТОГОВЫЙ ПРОТОКОЛ</t>
  </si>
  <si>
    <t>Очки</t>
  </si>
  <si>
    <t xml:space="preserve">Чайковский "Старт"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</si>
</sst>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0.0"/>
    <numFmt numFmtId="166" formatCode="mm:ss.0;@"/>
    <numFmt numFmtId="167" formatCode="[$-F400]h:mm:ss\ AM/PM"/>
    <numFmt numFmtId="168" formatCode="[h]:mm:ss;@"/>
  </numFmts>
  <fonts count="55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8"/>
      <name val="Arial Cyr"/>
      <family val="0"/>
    </font>
    <font>
      <sz val="10"/>
      <name val="Tahoma"/>
      <family val="2"/>
    </font>
    <font>
      <b/>
      <sz val="8"/>
      <color indexed="8"/>
      <name val="Tahoma"/>
      <family val="2"/>
    </font>
    <font>
      <sz val="11"/>
      <name val="Arial Cyr"/>
      <family val="0"/>
    </font>
    <font>
      <sz val="11"/>
      <name val="Tahoma"/>
      <family val="2"/>
    </font>
    <font>
      <b/>
      <sz val="7"/>
      <color indexed="8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name val="Tahoma"/>
      <family val="2"/>
    </font>
    <font>
      <b/>
      <sz val="14"/>
      <name val="Tahoma"/>
      <family val="2"/>
    </font>
    <font>
      <b/>
      <sz val="10"/>
      <name val="Arial Cyr"/>
      <family val="0"/>
    </font>
    <font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6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5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5" fontId="6" fillId="0" borderId="12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6" fontId="6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45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5" fontId="1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6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45" fontId="6" fillId="33" borderId="10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45" fontId="6" fillId="0" borderId="1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0" fillId="0" borderId="11" xfId="0" applyBorder="1" applyAlignment="1">
      <alignment/>
    </xf>
    <xf numFmtId="45" fontId="11" fillId="0" borderId="1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45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45" fontId="6" fillId="0" borderId="11" xfId="0" applyNumberFormat="1" applyFont="1" applyBorder="1" applyAlignment="1">
      <alignment horizontal="center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1" fontId="11" fillId="33" borderId="16" xfId="0" applyNumberFormat="1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5" fontId="6" fillId="0" borderId="10" xfId="0" applyNumberFormat="1" applyFont="1" applyBorder="1" applyAlignment="1">
      <alignment/>
    </xf>
    <xf numFmtId="45" fontId="0" fillId="0" borderId="10" xfId="0" applyNumberForma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5" fillId="0" borderId="14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45" fontId="6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/>
    </xf>
    <xf numFmtId="45" fontId="6" fillId="0" borderId="11" xfId="0" applyNumberFormat="1" applyFont="1" applyBorder="1" applyAlignment="1">
      <alignment/>
    </xf>
    <xf numFmtId="0" fontId="0" fillId="0" borderId="19" xfId="0" applyBorder="1" applyAlignment="1">
      <alignment/>
    </xf>
    <xf numFmtId="0" fontId="17" fillId="0" borderId="18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" fontId="6" fillId="0" borderId="1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2</xdr:col>
      <xdr:colOff>514350</xdr:colOff>
      <xdr:row>4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04800"/>
          <a:ext cx="1152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228600</xdr:rowOff>
    </xdr:from>
    <xdr:to>
      <xdr:col>2</xdr:col>
      <xdr:colOff>552450</xdr:colOff>
      <xdr:row>3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28600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209550</xdr:rowOff>
    </xdr:from>
    <xdr:to>
      <xdr:col>2</xdr:col>
      <xdr:colOff>371475</xdr:colOff>
      <xdr:row>4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95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209550</xdr:rowOff>
    </xdr:from>
    <xdr:to>
      <xdr:col>2</xdr:col>
      <xdr:colOff>371475</xdr:colOff>
      <xdr:row>4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955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5.00390625" style="0" customWidth="1"/>
    <col min="2" max="2" width="5.00390625" style="7" customWidth="1"/>
    <col min="3" max="3" width="19.25390625" style="0" customWidth="1"/>
    <col min="4" max="4" width="6.375" style="0" customWidth="1"/>
    <col min="5" max="5" width="5.25390625" style="0" customWidth="1"/>
    <col min="6" max="6" width="21.125" style="0" customWidth="1"/>
    <col min="7" max="7" width="3.75390625" style="0" customWidth="1"/>
    <col min="8" max="8" width="3.625" style="0" customWidth="1"/>
    <col min="9" max="9" width="3.875" style="0" customWidth="1"/>
    <col min="10" max="11" width="3.75390625" style="0" customWidth="1"/>
    <col min="12" max="12" width="8.25390625" style="0" customWidth="1"/>
    <col min="13" max="13" width="6.625" style="0" customWidth="1"/>
    <col min="14" max="14" width="5.875" style="0" customWidth="1"/>
    <col min="15" max="27" width="9.25390625" style="0" customWidth="1"/>
  </cols>
  <sheetData>
    <row r="1" spans="1:14" ht="23.25" customHeight="1">
      <c r="A1" s="95" t="s">
        <v>78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2"/>
    </row>
    <row r="2" spans="1:14" ht="15" customHeight="1">
      <c r="A2" s="95" t="s">
        <v>104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2"/>
    </row>
    <row r="3" spans="1:13" ht="15.75" customHeight="1">
      <c r="A3" s="96" t="s">
        <v>164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9.5" customHeight="1">
      <c r="A4" s="96" t="s">
        <v>136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15.75" customHeight="1">
      <c r="A5" s="96" t="s">
        <v>105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2" customHeight="1">
      <c r="A6" s="97" t="s">
        <v>137</v>
      </c>
      <c r="B6" s="97"/>
      <c r="C6" s="97"/>
      <c r="D6" s="97"/>
      <c r="E6" s="97"/>
      <c r="F6" s="97"/>
      <c r="G6" s="46"/>
      <c r="H6" s="46"/>
      <c r="I6" s="46"/>
      <c r="J6" s="46"/>
      <c r="K6" s="46"/>
      <c r="L6" s="46"/>
      <c r="M6" s="46"/>
    </row>
    <row r="7" spans="1:13" ht="13.5" customHeight="1" thickBot="1">
      <c r="A7" s="46"/>
      <c r="B7" s="47"/>
      <c r="C7" s="46"/>
      <c r="D7" s="121"/>
      <c r="E7" s="121"/>
      <c r="F7" s="121"/>
      <c r="G7" s="46"/>
      <c r="H7" s="46"/>
      <c r="I7" s="46"/>
      <c r="J7" s="46"/>
      <c r="K7" s="46"/>
      <c r="L7" s="46" t="s">
        <v>130</v>
      </c>
      <c r="M7" s="46"/>
    </row>
    <row r="8" spans="1:14" ht="13.5" customHeight="1">
      <c r="A8" s="98" t="s">
        <v>142</v>
      </c>
      <c r="B8" s="93" t="s">
        <v>141</v>
      </c>
      <c r="C8" s="93" t="s">
        <v>1</v>
      </c>
      <c r="D8" s="93" t="s">
        <v>2</v>
      </c>
      <c r="E8" s="50" t="s">
        <v>10</v>
      </c>
      <c r="F8" s="93" t="s">
        <v>3</v>
      </c>
      <c r="G8" s="94" t="s">
        <v>143</v>
      </c>
      <c r="H8" s="94"/>
      <c r="I8" s="94"/>
      <c r="J8" s="94"/>
      <c r="K8" s="94" t="s">
        <v>146</v>
      </c>
      <c r="L8" s="94" t="s">
        <v>147</v>
      </c>
      <c r="M8" s="94" t="s">
        <v>148</v>
      </c>
      <c r="N8" s="94" t="s">
        <v>165</v>
      </c>
    </row>
    <row r="9" spans="1:31" ht="16.5" customHeight="1">
      <c r="A9" s="122"/>
      <c r="B9" s="123"/>
      <c r="C9" s="123"/>
      <c r="D9" s="123"/>
      <c r="E9" s="124"/>
      <c r="F9" s="123"/>
      <c r="G9" s="125" t="s">
        <v>144</v>
      </c>
      <c r="H9" s="125" t="s">
        <v>144</v>
      </c>
      <c r="I9" s="125" t="s">
        <v>145</v>
      </c>
      <c r="J9" s="125" t="s">
        <v>145</v>
      </c>
      <c r="K9" s="126"/>
      <c r="L9" s="126"/>
      <c r="M9" s="126"/>
      <c r="N9" s="126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pans="1:19" s="11" customFormat="1" ht="12.75" customHeight="1">
      <c r="A10" s="38">
        <v>1</v>
      </c>
      <c r="B10" s="14">
        <v>5</v>
      </c>
      <c r="C10" s="54" t="s">
        <v>12</v>
      </c>
      <c r="D10" s="12">
        <v>1998</v>
      </c>
      <c r="E10" s="18" t="s">
        <v>11</v>
      </c>
      <c r="F10" s="18" t="s">
        <v>13</v>
      </c>
      <c r="G10" s="14">
        <v>0</v>
      </c>
      <c r="H10" s="14">
        <v>0</v>
      </c>
      <c r="I10" s="14">
        <v>0</v>
      </c>
      <c r="J10" s="12">
        <v>0</v>
      </c>
      <c r="K10" s="74">
        <f aca="true" t="shared" si="0" ref="K10:K27">J10+I10+H10+G10</f>
        <v>0</v>
      </c>
      <c r="L10" s="71">
        <v>0.019293981481481485</v>
      </c>
      <c r="M10" s="71"/>
      <c r="N10" s="120">
        <v>15</v>
      </c>
      <c r="O10" s="9"/>
      <c r="P10" s="8"/>
      <c r="Q10" s="8"/>
      <c r="R10" s="9"/>
      <c r="S10" s="10"/>
    </row>
    <row r="11" spans="1:19" s="11" customFormat="1" ht="12.75" customHeight="1">
      <c r="A11" s="38">
        <v>2</v>
      </c>
      <c r="B11" s="14">
        <v>1</v>
      </c>
      <c r="C11" s="54" t="s">
        <v>122</v>
      </c>
      <c r="D11" s="12">
        <v>1998</v>
      </c>
      <c r="E11" s="12"/>
      <c r="F11" s="52" t="s">
        <v>120</v>
      </c>
      <c r="G11" s="14">
        <v>1</v>
      </c>
      <c r="H11" s="14">
        <v>1</v>
      </c>
      <c r="I11" s="14">
        <v>1</v>
      </c>
      <c r="J11" s="12">
        <v>1</v>
      </c>
      <c r="K11" s="74">
        <f t="shared" si="0"/>
        <v>4</v>
      </c>
      <c r="L11" s="71">
        <v>0.02</v>
      </c>
      <c r="M11" s="13">
        <f>L11-L$10</f>
        <v>0.0007060185185185155</v>
      </c>
      <c r="N11" s="120"/>
      <c r="O11" s="9"/>
      <c r="P11" s="8"/>
      <c r="Q11" s="8"/>
      <c r="R11" s="9"/>
      <c r="S11" s="10"/>
    </row>
    <row r="12" spans="1:19" s="11" customFormat="1" ht="12.75" customHeight="1">
      <c r="A12" s="38">
        <v>3</v>
      </c>
      <c r="B12" s="14">
        <v>3</v>
      </c>
      <c r="C12" s="54" t="s">
        <v>88</v>
      </c>
      <c r="D12" s="12">
        <v>1998</v>
      </c>
      <c r="E12" s="12">
        <v>1</v>
      </c>
      <c r="F12" s="21" t="s">
        <v>74</v>
      </c>
      <c r="G12" s="14">
        <v>0</v>
      </c>
      <c r="H12" s="14">
        <v>2</v>
      </c>
      <c r="I12" s="14">
        <v>0</v>
      </c>
      <c r="J12" s="12">
        <v>1</v>
      </c>
      <c r="K12" s="74">
        <f t="shared" si="0"/>
        <v>3</v>
      </c>
      <c r="L12" s="71">
        <v>0.020011574074074074</v>
      </c>
      <c r="M12" s="13">
        <f aca="true" t="shared" si="1" ref="M12:M27">L12-L$10</f>
        <v>0.0007175925925925891</v>
      </c>
      <c r="N12" s="120">
        <v>12</v>
      </c>
      <c r="O12" s="9"/>
      <c r="P12" s="8"/>
      <c r="Q12" s="8"/>
      <c r="R12" s="9"/>
      <c r="S12" s="10"/>
    </row>
    <row r="13" spans="1:19" s="11" customFormat="1" ht="12.75" customHeight="1">
      <c r="A13" s="38">
        <v>4</v>
      </c>
      <c r="B13" s="14">
        <v>2</v>
      </c>
      <c r="C13" s="54" t="s">
        <v>86</v>
      </c>
      <c r="D13" s="12">
        <v>1997</v>
      </c>
      <c r="E13" s="12" t="s">
        <v>11</v>
      </c>
      <c r="F13" s="21" t="s">
        <v>18</v>
      </c>
      <c r="G13" s="14">
        <v>2</v>
      </c>
      <c r="H13" s="14">
        <v>3</v>
      </c>
      <c r="I13" s="14">
        <v>0</v>
      </c>
      <c r="J13" s="12">
        <v>3</v>
      </c>
      <c r="K13" s="74">
        <f t="shared" si="0"/>
        <v>8</v>
      </c>
      <c r="L13" s="71">
        <v>0.020277777777777777</v>
      </c>
      <c r="M13" s="13">
        <f t="shared" si="1"/>
        <v>0.0009837962962962916</v>
      </c>
      <c r="N13" s="120">
        <v>9</v>
      </c>
      <c r="O13" s="9"/>
      <c r="P13" s="8"/>
      <c r="Q13" s="8"/>
      <c r="R13" s="9"/>
      <c r="S13" s="10"/>
    </row>
    <row r="14" spans="1:19" s="11" customFormat="1" ht="12.75" customHeight="1">
      <c r="A14" s="38">
        <v>5</v>
      </c>
      <c r="B14" s="14">
        <v>17</v>
      </c>
      <c r="C14" s="54" t="s">
        <v>75</v>
      </c>
      <c r="D14" s="12">
        <v>1998</v>
      </c>
      <c r="E14" s="18"/>
      <c r="F14" s="18" t="s">
        <v>74</v>
      </c>
      <c r="G14" s="14">
        <v>2</v>
      </c>
      <c r="H14" s="14">
        <v>1</v>
      </c>
      <c r="I14" s="14">
        <v>1</v>
      </c>
      <c r="J14" s="12">
        <v>0</v>
      </c>
      <c r="K14" s="74">
        <f t="shared" si="0"/>
        <v>4</v>
      </c>
      <c r="L14" s="71">
        <v>0.02146990740740741</v>
      </c>
      <c r="M14" s="13">
        <f t="shared" si="1"/>
        <v>0.002175925925925925</v>
      </c>
      <c r="N14" s="120">
        <v>7</v>
      </c>
      <c r="O14" s="9"/>
      <c r="P14" s="8"/>
      <c r="Q14" s="8"/>
      <c r="R14" s="9"/>
      <c r="S14" s="10"/>
    </row>
    <row r="15" spans="1:19" s="11" customFormat="1" ht="12.75" customHeight="1">
      <c r="A15" s="38">
        <v>6</v>
      </c>
      <c r="B15" s="14">
        <v>4</v>
      </c>
      <c r="C15" s="54" t="s">
        <v>84</v>
      </c>
      <c r="D15" s="12">
        <v>1997</v>
      </c>
      <c r="E15" s="12">
        <v>1</v>
      </c>
      <c r="F15" s="21" t="s">
        <v>83</v>
      </c>
      <c r="G15" s="14">
        <v>3</v>
      </c>
      <c r="H15" s="14">
        <v>1</v>
      </c>
      <c r="I15" s="14">
        <v>3</v>
      </c>
      <c r="J15" s="12">
        <v>2</v>
      </c>
      <c r="K15" s="74">
        <f t="shared" si="0"/>
        <v>9</v>
      </c>
      <c r="L15" s="71">
        <v>0.021666666666666667</v>
      </c>
      <c r="M15" s="13">
        <f t="shared" si="1"/>
        <v>0.0023726851851851825</v>
      </c>
      <c r="N15" s="120">
        <v>6</v>
      </c>
      <c r="O15" s="9"/>
      <c r="P15" s="8"/>
      <c r="Q15" s="8"/>
      <c r="R15" s="9"/>
      <c r="S15" s="10"/>
    </row>
    <row r="16" spans="1:19" s="11" customFormat="1" ht="12.75" customHeight="1">
      <c r="A16" s="38">
        <v>7</v>
      </c>
      <c r="B16" s="14">
        <v>14</v>
      </c>
      <c r="C16" s="54" t="s">
        <v>101</v>
      </c>
      <c r="D16" s="12">
        <v>1998</v>
      </c>
      <c r="E16" s="12"/>
      <c r="F16" s="18" t="s">
        <v>46</v>
      </c>
      <c r="G16" s="14">
        <v>2</v>
      </c>
      <c r="H16" s="14">
        <v>0</v>
      </c>
      <c r="I16" s="14">
        <v>3</v>
      </c>
      <c r="J16" s="12">
        <v>2</v>
      </c>
      <c r="K16" s="74">
        <f t="shared" si="0"/>
        <v>7</v>
      </c>
      <c r="L16" s="71">
        <v>0.021736111111111112</v>
      </c>
      <c r="M16" s="13">
        <f t="shared" si="1"/>
        <v>0.0024421296296296274</v>
      </c>
      <c r="N16" s="120">
        <v>5</v>
      </c>
      <c r="O16" s="9"/>
      <c r="P16" s="8"/>
      <c r="Q16" s="8"/>
      <c r="R16" s="9"/>
      <c r="S16" s="10"/>
    </row>
    <row r="17" spans="1:19" s="11" customFormat="1" ht="12.75" customHeight="1">
      <c r="A17" s="38">
        <v>8</v>
      </c>
      <c r="B17" s="14">
        <v>9</v>
      </c>
      <c r="C17" s="54" t="s">
        <v>4</v>
      </c>
      <c r="D17" s="12">
        <v>1998</v>
      </c>
      <c r="E17" s="18" t="s">
        <v>11</v>
      </c>
      <c r="F17" s="18" t="s">
        <v>5</v>
      </c>
      <c r="G17" s="14">
        <v>0</v>
      </c>
      <c r="H17" s="14">
        <v>0</v>
      </c>
      <c r="I17" s="14">
        <v>2</v>
      </c>
      <c r="J17" s="12">
        <v>3</v>
      </c>
      <c r="K17" s="74">
        <f t="shared" si="0"/>
        <v>5</v>
      </c>
      <c r="L17" s="71">
        <v>0.02179398148148148</v>
      </c>
      <c r="M17" s="13">
        <f t="shared" si="1"/>
        <v>0.0024999999999999953</v>
      </c>
      <c r="N17" s="120">
        <v>4</v>
      </c>
      <c r="O17" s="9"/>
      <c r="P17" s="8"/>
      <c r="Q17" s="8"/>
      <c r="R17" s="9"/>
      <c r="S17" s="10"/>
    </row>
    <row r="18" spans="1:19" s="11" customFormat="1" ht="12.75" customHeight="1">
      <c r="A18" s="38">
        <v>9</v>
      </c>
      <c r="B18" s="14">
        <v>7</v>
      </c>
      <c r="C18" s="54" t="s">
        <v>21</v>
      </c>
      <c r="D18" s="12">
        <v>1997</v>
      </c>
      <c r="E18" s="18"/>
      <c r="F18" s="18" t="s">
        <v>20</v>
      </c>
      <c r="G18" s="14">
        <v>2</v>
      </c>
      <c r="H18" s="14">
        <v>2</v>
      </c>
      <c r="I18" s="14">
        <v>1</v>
      </c>
      <c r="J18" s="12">
        <v>3</v>
      </c>
      <c r="K18" s="74">
        <f t="shared" si="0"/>
        <v>8</v>
      </c>
      <c r="L18" s="71">
        <v>0.02225694444444444</v>
      </c>
      <c r="M18" s="13">
        <f t="shared" si="1"/>
        <v>0.0029629629629629554</v>
      </c>
      <c r="N18" s="120">
        <v>3</v>
      </c>
      <c r="O18" s="9"/>
      <c r="P18" s="8"/>
      <c r="Q18" s="8"/>
      <c r="R18" s="9"/>
      <c r="S18" s="10"/>
    </row>
    <row r="19" spans="1:19" s="11" customFormat="1" ht="12.75" customHeight="1">
      <c r="A19" s="38">
        <v>10</v>
      </c>
      <c r="B19" s="14">
        <v>15</v>
      </c>
      <c r="C19" s="54" t="s">
        <v>87</v>
      </c>
      <c r="D19" s="12">
        <v>1998</v>
      </c>
      <c r="E19" s="12" t="s">
        <v>11</v>
      </c>
      <c r="F19" s="21" t="s">
        <v>74</v>
      </c>
      <c r="G19" s="14">
        <v>3</v>
      </c>
      <c r="H19" s="14">
        <v>3</v>
      </c>
      <c r="I19" s="14">
        <v>2</v>
      </c>
      <c r="J19" s="12">
        <v>3</v>
      </c>
      <c r="K19" s="74">
        <f t="shared" si="0"/>
        <v>11</v>
      </c>
      <c r="L19" s="71">
        <v>0.022407407407407407</v>
      </c>
      <c r="M19" s="13">
        <f t="shared" si="1"/>
        <v>0.0031134259259259223</v>
      </c>
      <c r="N19" s="120">
        <v>2</v>
      </c>
      <c r="O19" s="9"/>
      <c r="P19" s="8"/>
      <c r="Q19" s="8"/>
      <c r="R19" s="9"/>
      <c r="S19" s="10"/>
    </row>
    <row r="20" spans="1:19" s="11" customFormat="1" ht="12.75" customHeight="1">
      <c r="A20" s="38">
        <v>11</v>
      </c>
      <c r="B20" s="14">
        <v>8</v>
      </c>
      <c r="C20" s="54" t="s">
        <v>73</v>
      </c>
      <c r="D20" s="12">
        <v>1997</v>
      </c>
      <c r="E20" s="18"/>
      <c r="F20" s="18" t="s">
        <v>74</v>
      </c>
      <c r="G20" s="14">
        <v>0</v>
      </c>
      <c r="H20" s="14">
        <v>3</v>
      </c>
      <c r="I20" s="14">
        <v>2</v>
      </c>
      <c r="J20" s="12">
        <v>4</v>
      </c>
      <c r="K20" s="74">
        <f t="shared" si="0"/>
        <v>9</v>
      </c>
      <c r="L20" s="71">
        <v>0.02241898148148148</v>
      </c>
      <c r="M20" s="13">
        <f t="shared" si="1"/>
        <v>0.003124999999999996</v>
      </c>
      <c r="N20" s="120">
        <v>1</v>
      </c>
      <c r="O20" s="9"/>
      <c r="P20" s="8"/>
      <c r="Q20" s="8"/>
      <c r="R20" s="9"/>
      <c r="S20" s="10"/>
    </row>
    <row r="21" spans="1:19" s="11" customFormat="1" ht="12.75" customHeight="1">
      <c r="A21" s="38">
        <v>12</v>
      </c>
      <c r="B21" s="14">
        <v>6</v>
      </c>
      <c r="C21" s="54" t="s">
        <v>19</v>
      </c>
      <c r="D21" s="14">
        <v>1998</v>
      </c>
      <c r="E21" s="18">
        <v>1</v>
      </c>
      <c r="F21" s="21" t="s">
        <v>20</v>
      </c>
      <c r="G21" s="14">
        <v>2</v>
      </c>
      <c r="H21" s="14">
        <v>2</v>
      </c>
      <c r="I21" s="14">
        <v>3</v>
      </c>
      <c r="J21" s="12">
        <v>5</v>
      </c>
      <c r="K21" s="74">
        <f t="shared" si="0"/>
        <v>12</v>
      </c>
      <c r="L21" s="71">
        <v>0.022615740740740742</v>
      </c>
      <c r="M21" s="13">
        <f t="shared" si="1"/>
        <v>0.003321759259259257</v>
      </c>
      <c r="N21" s="128"/>
      <c r="O21" s="9"/>
      <c r="P21" s="8"/>
      <c r="Q21" s="8"/>
      <c r="R21" s="9"/>
      <c r="S21" s="10"/>
    </row>
    <row r="22" spans="1:19" s="11" customFormat="1" ht="12.75" customHeight="1">
      <c r="A22" s="38">
        <v>13</v>
      </c>
      <c r="B22" s="14">
        <v>10</v>
      </c>
      <c r="C22" s="54" t="s">
        <v>17</v>
      </c>
      <c r="D22" s="12">
        <v>1998</v>
      </c>
      <c r="E22" s="12">
        <v>1</v>
      </c>
      <c r="F22" s="18" t="s">
        <v>16</v>
      </c>
      <c r="G22" s="14">
        <v>3</v>
      </c>
      <c r="H22" s="14">
        <v>4</v>
      </c>
      <c r="I22" s="14">
        <v>3</v>
      </c>
      <c r="J22" s="12">
        <v>0</v>
      </c>
      <c r="K22" s="74">
        <f t="shared" si="0"/>
        <v>10</v>
      </c>
      <c r="L22" s="71">
        <v>0.02262731481481482</v>
      </c>
      <c r="M22" s="13">
        <f t="shared" si="1"/>
        <v>0.003333333333333334</v>
      </c>
      <c r="N22" s="128"/>
      <c r="O22" s="9"/>
      <c r="P22" s="8"/>
      <c r="Q22" s="8"/>
      <c r="R22" s="9"/>
      <c r="S22" s="10"/>
    </row>
    <row r="23" spans="1:19" s="11" customFormat="1" ht="12.75" customHeight="1">
      <c r="A23" s="38">
        <v>14</v>
      </c>
      <c r="B23" s="14">
        <v>11</v>
      </c>
      <c r="C23" s="54" t="s">
        <v>121</v>
      </c>
      <c r="D23" s="12">
        <v>1997</v>
      </c>
      <c r="E23" s="12"/>
      <c r="F23" s="52" t="s">
        <v>120</v>
      </c>
      <c r="G23" s="14">
        <v>2</v>
      </c>
      <c r="H23" s="14">
        <v>4</v>
      </c>
      <c r="I23" s="14">
        <v>3</v>
      </c>
      <c r="J23" s="12">
        <v>4</v>
      </c>
      <c r="K23" s="74">
        <f t="shared" si="0"/>
        <v>13</v>
      </c>
      <c r="L23" s="71">
        <v>0.023530092592592592</v>
      </c>
      <c r="M23" s="13">
        <f t="shared" si="1"/>
        <v>0.004236111111111107</v>
      </c>
      <c r="N23" s="128"/>
      <c r="O23" s="9"/>
      <c r="P23" s="8"/>
      <c r="Q23" s="8"/>
      <c r="R23" s="9"/>
      <c r="S23" s="10"/>
    </row>
    <row r="24" spans="1:19" s="11" customFormat="1" ht="12.75" customHeight="1">
      <c r="A24" s="38">
        <v>15</v>
      </c>
      <c r="B24" s="14">
        <v>18</v>
      </c>
      <c r="C24" s="54" t="s">
        <v>47</v>
      </c>
      <c r="D24" s="12">
        <v>1998</v>
      </c>
      <c r="E24" s="12">
        <v>1</v>
      </c>
      <c r="F24" s="18" t="s">
        <v>46</v>
      </c>
      <c r="G24" s="14">
        <v>2</v>
      </c>
      <c r="H24" s="14">
        <v>4</v>
      </c>
      <c r="I24" s="14">
        <v>0</v>
      </c>
      <c r="J24" s="12">
        <v>1</v>
      </c>
      <c r="K24" s="74">
        <f t="shared" si="0"/>
        <v>7</v>
      </c>
      <c r="L24" s="71">
        <v>0.023541666666666666</v>
      </c>
      <c r="M24" s="13">
        <f t="shared" si="1"/>
        <v>0.004247685185185181</v>
      </c>
      <c r="N24" s="128"/>
      <c r="O24" s="9"/>
      <c r="P24" s="8"/>
      <c r="Q24" s="8"/>
      <c r="R24" s="9"/>
      <c r="S24" s="10"/>
    </row>
    <row r="25" spans="1:19" s="11" customFormat="1" ht="12.75" customHeight="1">
      <c r="A25" s="38">
        <v>16</v>
      </c>
      <c r="B25" s="14">
        <v>19</v>
      </c>
      <c r="C25" s="54" t="s">
        <v>23</v>
      </c>
      <c r="D25" s="12">
        <v>1998</v>
      </c>
      <c r="E25" s="18"/>
      <c r="F25" s="18" t="s">
        <v>18</v>
      </c>
      <c r="G25" s="14">
        <v>1</v>
      </c>
      <c r="H25" s="14">
        <v>0</v>
      </c>
      <c r="I25" s="14">
        <v>4</v>
      </c>
      <c r="J25" s="12">
        <v>3</v>
      </c>
      <c r="K25" s="74">
        <f t="shared" si="0"/>
        <v>8</v>
      </c>
      <c r="L25" s="71">
        <v>0.023680555555555555</v>
      </c>
      <c r="M25" s="13">
        <f t="shared" si="1"/>
        <v>0.0043865740740740705</v>
      </c>
      <c r="N25" s="128"/>
      <c r="O25" s="9"/>
      <c r="P25" s="8"/>
      <c r="Q25" s="8"/>
      <c r="R25" s="9"/>
      <c r="S25" s="10"/>
    </row>
    <row r="26" spans="1:19" s="11" customFormat="1" ht="12.75" customHeight="1">
      <c r="A26" s="38">
        <v>17</v>
      </c>
      <c r="B26" s="14">
        <v>16</v>
      </c>
      <c r="C26" s="54" t="s">
        <v>22</v>
      </c>
      <c r="D26" s="14">
        <v>1998</v>
      </c>
      <c r="E26" s="18">
        <v>1</v>
      </c>
      <c r="F26" s="21" t="s">
        <v>18</v>
      </c>
      <c r="G26" s="14">
        <v>3</v>
      </c>
      <c r="H26" s="14">
        <v>2</v>
      </c>
      <c r="I26" s="14">
        <v>2</v>
      </c>
      <c r="J26" s="12">
        <v>3</v>
      </c>
      <c r="K26" s="74">
        <f t="shared" si="0"/>
        <v>10</v>
      </c>
      <c r="L26" s="71">
        <v>0.025381944444444443</v>
      </c>
      <c r="M26" s="13">
        <f t="shared" si="1"/>
        <v>0.006087962962962958</v>
      </c>
      <c r="N26" s="128"/>
      <c r="O26" s="9"/>
      <c r="P26" s="8"/>
      <c r="Q26" s="8"/>
      <c r="R26" s="9"/>
      <c r="S26" s="10"/>
    </row>
    <row r="27" spans="1:19" s="11" customFormat="1" ht="12.75" customHeight="1">
      <c r="A27" s="38" t="s">
        <v>149</v>
      </c>
      <c r="B27" s="14">
        <v>21</v>
      </c>
      <c r="C27" s="54" t="s">
        <v>91</v>
      </c>
      <c r="D27" s="12">
        <v>1995</v>
      </c>
      <c r="E27" s="12" t="s">
        <v>92</v>
      </c>
      <c r="F27" s="21" t="s">
        <v>74</v>
      </c>
      <c r="G27" s="14">
        <v>3</v>
      </c>
      <c r="H27" s="14">
        <v>1</v>
      </c>
      <c r="I27" s="14">
        <v>3</v>
      </c>
      <c r="J27" s="12">
        <v>1</v>
      </c>
      <c r="K27" s="74">
        <f t="shared" si="0"/>
        <v>8</v>
      </c>
      <c r="L27" s="71">
        <v>0.020335648148148148</v>
      </c>
      <c r="M27" s="13">
        <f t="shared" si="1"/>
        <v>0.001041666666666663</v>
      </c>
      <c r="N27" s="128"/>
      <c r="O27" s="9"/>
      <c r="P27" s="8"/>
      <c r="Q27" s="8"/>
      <c r="R27" s="9"/>
      <c r="S27" s="10"/>
    </row>
    <row r="28" spans="1:19" s="11" customFormat="1" ht="12.75" customHeight="1">
      <c r="A28" s="38" t="s">
        <v>154</v>
      </c>
      <c r="B28" s="14">
        <v>13</v>
      </c>
      <c r="C28" s="54" t="s">
        <v>14</v>
      </c>
      <c r="D28" s="12">
        <v>1998</v>
      </c>
      <c r="E28" s="18" t="s">
        <v>11</v>
      </c>
      <c r="F28" s="18" t="s">
        <v>13</v>
      </c>
      <c r="G28" s="14"/>
      <c r="H28" s="14"/>
      <c r="I28" s="14"/>
      <c r="J28" s="12"/>
      <c r="K28" s="74"/>
      <c r="L28" s="71"/>
      <c r="M28" s="13"/>
      <c r="N28" s="128"/>
      <c r="O28" s="9"/>
      <c r="P28" s="8"/>
      <c r="Q28" s="8"/>
      <c r="R28" s="9"/>
      <c r="S28" s="10"/>
    </row>
    <row r="29" spans="1:19" s="11" customFormat="1" ht="12.75" customHeight="1">
      <c r="A29" s="38" t="s">
        <v>154</v>
      </c>
      <c r="B29" s="14">
        <v>12</v>
      </c>
      <c r="C29" s="54" t="s">
        <v>89</v>
      </c>
      <c r="D29" s="12">
        <v>1998</v>
      </c>
      <c r="E29" s="12" t="s">
        <v>90</v>
      </c>
      <c r="F29" s="21" t="s">
        <v>74</v>
      </c>
      <c r="G29" s="14"/>
      <c r="H29" s="14"/>
      <c r="I29" s="14"/>
      <c r="J29" s="12"/>
      <c r="K29" s="74"/>
      <c r="L29" s="71"/>
      <c r="M29" s="13"/>
      <c r="N29" s="128"/>
      <c r="O29" s="9"/>
      <c r="P29" s="8"/>
      <c r="Q29" s="8"/>
      <c r="R29" s="9"/>
      <c r="S29" s="10"/>
    </row>
    <row r="30" spans="1:19" s="11" customFormat="1" ht="12.75" customHeight="1" thickBot="1">
      <c r="A30" s="75" t="s">
        <v>154</v>
      </c>
      <c r="B30" s="15">
        <v>20</v>
      </c>
      <c r="C30" s="69" t="s">
        <v>24</v>
      </c>
      <c r="D30" s="68">
        <v>1998</v>
      </c>
      <c r="E30" s="91"/>
      <c r="F30" s="91" t="s">
        <v>18</v>
      </c>
      <c r="G30" s="15"/>
      <c r="H30" s="15"/>
      <c r="I30" s="15"/>
      <c r="J30" s="68"/>
      <c r="K30" s="76"/>
      <c r="L30" s="77"/>
      <c r="M30" s="80"/>
      <c r="N30" s="129"/>
      <c r="O30" s="9"/>
      <c r="P30" s="8"/>
      <c r="Q30" s="8"/>
      <c r="R30" s="9"/>
      <c r="S30" s="10"/>
    </row>
    <row r="31" spans="1:19" s="11" customFormat="1" ht="12.75" customHeight="1">
      <c r="A31" s="19"/>
      <c r="B31" s="24"/>
      <c r="C31" s="58"/>
      <c r="D31" s="19"/>
      <c r="E31" s="20"/>
      <c r="F31" s="20"/>
      <c r="G31" s="24"/>
      <c r="H31" s="24"/>
      <c r="I31" s="24"/>
      <c r="J31" s="19"/>
      <c r="K31" s="90"/>
      <c r="L31" s="35"/>
      <c r="M31" s="25"/>
      <c r="N31" s="8"/>
      <c r="O31" s="9"/>
      <c r="P31" s="8"/>
      <c r="Q31" s="8"/>
      <c r="R31" s="9"/>
      <c r="S31" s="10"/>
    </row>
    <row r="32" spans="1:19" s="11" customFormat="1" ht="12.75" customHeight="1">
      <c r="A32" s="34"/>
      <c r="B32" s="24"/>
      <c r="C32" s="58" t="s">
        <v>157</v>
      </c>
      <c r="D32"/>
      <c r="E32"/>
      <c r="F32"/>
      <c r="G32"/>
      <c r="H32" t="s">
        <v>160</v>
      </c>
      <c r="I32"/>
      <c r="J32"/>
      <c r="K32" s="87"/>
      <c r="L32" s="35"/>
      <c r="M32" s="35"/>
      <c r="N32" s="8"/>
      <c r="O32" s="9"/>
      <c r="P32" s="8"/>
      <c r="Q32" s="8"/>
      <c r="R32" s="9"/>
      <c r="S32" s="10"/>
    </row>
    <row r="33" spans="1:19" s="11" customFormat="1" ht="12.75" customHeight="1">
      <c r="A33" s="34"/>
      <c r="B33" s="24"/>
      <c r="C33"/>
      <c r="D33"/>
      <c r="E33"/>
      <c r="F33"/>
      <c r="G33"/>
      <c r="H33"/>
      <c r="I33"/>
      <c r="J33"/>
      <c r="K33" s="87"/>
      <c r="L33" s="35"/>
      <c r="M33" s="35"/>
      <c r="N33" s="8"/>
      <c r="O33" s="9"/>
      <c r="P33" s="8"/>
      <c r="Q33" s="8"/>
      <c r="R33" s="9"/>
      <c r="S33" s="10"/>
    </row>
    <row r="34" spans="1:19" s="11" customFormat="1" ht="12.75" customHeight="1">
      <c r="A34" s="34"/>
      <c r="B34" s="24"/>
      <c r="C34" s="58" t="s">
        <v>159</v>
      </c>
      <c r="D34"/>
      <c r="E34"/>
      <c r="F34"/>
      <c r="G34"/>
      <c r="H34" t="s">
        <v>158</v>
      </c>
      <c r="I34"/>
      <c r="J34"/>
      <c r="K34" s="87"/>
      <c r="L34" s="35"/>
      <c r="M34" s="35"/>
      <c r="N34" s="8"/>
      <c r="O34" s="9"/>
      <c r="P34" s="8"/>
      <c r="Q34" s="8"/>
      <c r="R34" s="9"/>
      <c r="S34" s="10"/>
    </row>
    <row r="35" spans="1:19" s="11" customFormat="1" ht="12.75" customHeight="1">
      <c r="A35" s="10"/>
      <c r="B35" s="10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8"/>
      <c r="O35" s="9"/>
      <c r="P35" s="8"/>
      <c r="Q35" s="8"/>
      <c r="R35" s="9"/>
      <c r="S35" s="10"/>
    </row>
    <row r="36" spans="1:19" s="11" customFormat="1" ht="12.75" customHeight="1">
      <c r="A36" s="10"/>
      <c r="B36" s="10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8"/>
      <c r="O36" s="9"/>
      <c r="P36" s="8"/>
      <c r="Q36" s="8"/>
      <c r="R36" s="9"/>
      <c r="S36" s="10"/>
    </row>
    <row r="37" spans="1:19" s="11" customFormat="1" ht="12.75" customHeight="1">
      <c r="A37" s="10"/>
      <c r="B37" s="10"/>
      <c r="C37" s="43"/>
      <c r="D37" s="43"/>
      <c r="E37" s="43"/>
      <c r="F37" s="43"/>
      <c r="G37" s="43"/>
      <c r="H37" s="43"/>
      <c r="I37" s="43"/>
      <c r="J37" s="19"/>
      <c r="K37" s="25"/>
      <c r="L37" s="25"/>
      <c r="M37" s="26"/>
      <c r="N37" s="8"/>
      <c r="O37" s="9"/>
      <c r="P37" s="8"/>
      <c r="Q37" s="8"/>
      <c r="R37" s="9"/>
      <c r="S37" s="10"/>
    </row>
    <row r="38" spans="1:13" ht="12.75">
      <c r="A38" s="19"/>
      <c r="B38" s="19"/>
      <c r="C38" s="3"/>
      <c r="D38" s="43"/>
      <c r="E38" s="43"/>
      <c r="F38" s="43"/>
      <c r="G38" s="3"/>
      <c r="H38" s="43"/>
      <c r="I38" s="43"/>
      <c r="J38" s="19"/>
      <c r="K38" s="25"/>
      <c r="L38" s="25"/>
      <c r="M38" s="20"/>
    </row>
    <row r="39" spans="1:13" ht="12.75">
      <c r="A39" s="19"/>
      <c r="B39" s="19"/>
      <c r="C39" s="3"/>
      <c r="D39" s="3"/>
      <c r="E39" s="3"/>
      <c r="F39" s="3"/>
      <c r="G39" s="36"/>
      <c r="H39" s="24"/>
      <c r="I39" s="24"/>
      <c r="J39" s="19"/>
      <c r="K39" s="25"/>
      <c r="L39" s="25"/>
      <c r="M39" s="36"/>
    </row>
    <row r="40" spans="1:13" ht="12.75">
      <c r="A40" s="19"/>
      <c r="B40" s="19"/>
      <c r="C40" s="3"/>
      <c r="D40" s="3"/>
      <c r="E40" s="3"/>
      <c r="F40" s="3"/>
      <c r="G40" s="36"/>
      <c r="H40" s="24"/>
      <c r="I40" s="24"/>
      <c r="J40" s="3"/>
      <c r="K40" s="3"/>
      <c r="L40" s="3"/>
      <c r="M40" s="36"/>
    </row>
    <row r="41" spans="1:13" ht="12.75">
      <c r="A41" s="19"/>
      <c r="B41" s="27"/>
      <c r="C41" s="36"/>
      <c r="D41" s="36"/>
      <c r="E41" s="36"/>
      <c r="F41" s="3"/>
      <c r="G41" s="24"/>
      <c r="H41" s="24"/>
      <c r="I41" s="24"/>
      <c r="J41" s="19"/>
      <c r="K41" s="25"/>
      <c r="L41" s="25"/>
      <c r="M41" s="36"/>
    </row>
    <row r="42" spans="1:13" ht="12.75">
      <c r="A42" s="19"/>
      <c r="B42" s="19"/>
      <c r="C42" s="36"/>
      <c r="D42" s="36"/>
      <c r="E42" s="36"/>
      <c r="F42" s="3"/>
      <c r="G42" s="3"/>
      <c r="H42" s="3"/>
      <c r="I42" s="3"/>
      <c r="J42" s="3"/>
      <c r="K42" s="3"/>
      <c r="L42" s="3"/>
      <c r="M42" s="36"/>
    </row>
    <row r="43" spans="1:13" ht="12.75">
      <c r="A43" s="19"/>
      <c r="B43" s="19"/>
      <c r="C43" s="36"/>
      <c r="D43" s="36"/>
      <c r="E43" s="36"/>
      <c r="F43" s="36"/>
      <c r="G43" s="19"/>
      <c r="H43" s="24"/>
      <c r="I43" s="24"/>
      <c r="J43" s="19"/>
      <c r="K43" s="25"/>
      <c r="L43" s="25"/>
      <c r="M43" s="25"/>
    </row>
    <row r="44" spans="1:13" ht="12.75">
      <c r="A44" s="3"/>
      <c r="B44" s="19"/>
      <c r="C44" s="20"/>
      <c r="D44" s="19"/>
      <c r="E44" s="19"/>
      <c r="F44" s="20"/>
      <c r="G44" s="24"/>
      <c r="H44" s="24"/>
      <c r="I44" s="24"/>
      <c r="J44" s="19"/>
      <c r="K44" s="25"/>
      <c r="L44" s="25"/>
      <c r="M44" s="25"/>
    </row>
    <row r="45" spans="1:13" ht="12.75">
      <c r="A45" s="3"/>
      <c r="B45" s="27"/>
      <c r="C45" s="26"/>
      <c r="D45" s="24"/>
      <c r="E45" s="3"/>
      <c r="F45" s="26"/>
      <c r="G45" s="19"/>
      <c r="H45" s="24"/>
      <c r="I45" s="24"/>
      <c r="J45" s="19"/>
      <c r="K45" s="25"/>
      <c r="L45" s="25"/>
      <c r="M45" s="25"/>
    </row>
    <row r="46" spans="1:13" ht="12.75">
      <c r="A46" s="3"/>
      <c r="B46" s="19"/>
      <c r="C46" s="20"/>
      <c r="D46" s="19"/>
      <c r="E46" s="37"/>
      <c r="F46" s="20"/>
      <c r="G46" s="3"/>
      <c r="H46" s="3"/>
      <c r="I46" s="3"/>
      <c r="J46" s="3"/>
      <c r="K46" s="3"/>
      <c r="L46" s="3"/>
      <c r="M46" s="3"/>
    </row>
    <row r="47" spans="1:13" ht="12.75">
      <c r="A47" s="3"/>
      <c r="B47" s="27"/>
      <c r="C47" s="20"/>
      <c r="D47" s="19"/>
      <c r="E47" s="19"/>
      <c r="F47" s="20"/>
      <c r="G47" s="3"/>
      <c r="H47" s="3"/>
      <c r="I47" s="3"/>
      <c r="J47" s="3"/>
      <c r="K47" s="3"/>
      <c r="L47" s="3"/>
      <c r="M47" s="3"/>
    </row>
  </sheetData>
  <sheetProtection/>
  <mergeCells count="17">
    <mergeCell ref="A1:M1"/>
    <mergeCell ref="A2:M2"/>
    <mergeCell ref="A5:M5"/>
    <mergeCell ref="A4:M4"/>
    <mergeCell ref="A6:F6"/>
    <mergeCell ref="D8:D9"/>
    <mergeCell ref="A3:M3"/>
    <mergeCell ref="A8:A9"/>
    <mergeCell ref="B8:B9"/>
    <mergeCell ref="Q9:AE9"/>
    <mergeCell ref="C8:C9"/>
    <mergeCell ref="F8:F9"/>
    <mergeCell ref="G8:J8"/>
    <mergeCell ref="M8:M9"/>
    <mergeCell ref="K8:K9"/>
    <mergeCell ref="L8:L9"/>
    <mergeCell ref="N8:N9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2"/>
  <sheetViews>
    <sheetView workbookViewId="0" topLeftCell="A1">
      <selection activeCell="N10" sqref="N10:N25"/>
    </sheetView>
  </sheetViews>
  <sheetFormatPr defaultColWidth="9.00390625" defaultRowHeight="12.75"/>
  <cols>
    <col min="1" max="1" width="5.125" style="0" customWidth="1"/>
    <col min="2" max="2" width="5.00390625" style="7" customWidth="1"/>
    <col min="3" max="3" width="19.625" style="0" customWidth="1"/>
    <col min="4" max="4" width="6.625" style="0" customWidth="1"/>
    <col min="5" max="5" width="4.625" style="7" customWidth="1"/>
    <col min="6" max="6" width="18.625" style="0" customWidth="1"/>
    <col min="7" max="7" width="3.125" style="0" customWidth="1"/>
    <col min="8" max="9" width="3.25390625" style="0" customWidth="1"/>
    <col min="10" max="10" width="2.875" style="87" customWidth="1"/>
    <col min="11" max="11" width="3.125" style="84" customWidth="1"/>
    <col min="12" max="12" width="6.875" style="0" customWidth="1"/>
    <col min="13" max="13" width="7.375" style="0" customWidth="1"/>
    <col min="14" max="14" width="5.875" style="0" customWidth="1"/>
    <col min="15" max="26" width="9.25390625" style="0" customWidth="1"/>
  </cols>
  <sheetData>
    <row r="1" spans="1:13" ht="18" customHeight="1">
      <c r="A1" s="95" t="s">
        <v>78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8" customHeight="1">
      <c r="A2" s="95" t="s">
        <v>106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8" customHeight="1">
      <c r="A3" s="101" t="s">
        <v>161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8" customHeight="1">
      <c r="A4" s="101" t="s">
        <v>134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8" customHeight="1">
      <c r="A5" s="101" t="s">
        <v>135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2" customHeight="1">
      <c r="A6" s="51" t="s">
        <v>156</v>
      </c>
      <c r="B6" s="51"/>
      <c r="C6" s="51"/>
      <c r="D6" s="51"/>
      <c r="E6" s="48"/>
      <c r="F6" s="51"/>
      <c r="G6" s="51"/>
      <c r="H6" s="51"/>
      <c r="I6" s="51"/>
      <c r="J6" s="51"/>
      <c r="K6" s="82"/>
      <c r="L6" s="51"/>
      <c r="M6" s="51"/>
    </row>
    <row r="7" spans="1:12" ht="11.25" customHeight="1" thickBot="1">
      <c r="A7" s="46"/>
      <c r="B7" s="46"/>
      <c r="C7" s="67"/>
      <c r="D7" s="48"/>
      <c r="E7" s="46"/>
      <c r="F7" s="45"/>
      <c r="G7" s="45"/>
      <c r="H7" s="45"/>
      <c r="I7" s="45"/>
      <c r="J7" s="45"/>
      <c r="K7" s="81" t="s">
        <v>130</v>
      </c>
      <c r="L7" s="45"/>
    </row>
    <row r="8" spans="1:14" ht="13.5" customHeight="1">
      <c r="A8" s="105" t="s">
        <v>142</v>
      </c>
      <c r="B8" s="102" t="s">
        <v>0</v>
      </c>
      <c r="C8" s="102" t="s">
        <v>1</v>
      </c>
      <c r="D8" s="102" t="s">
        <v>2</v>
      </c>
      <c r="E8" s="102" t="s">
        <v>10</v>
      </c>
      <c r="F8" s="102" t="s">
        <v>3</v>
      </c>
      <c r="G8" s="104" t="s">
        <v>143</v>
      </c>
      <c r="H8" s="104"/>
      <c r="I8" s="104"/>
      <c r="J8" s="104"/>
      <c r="K8" s="99" t="s">
        <v>146</v>
      </c>
      <c r="L8" s="104" t="s">
        <v>147</v>
      </c>
      <c r="M8" s="104" t="s">
        <v>148</v>
      </c>
      <c r="N8" s="110" t="s">
        <v>165</v>
      </c>
    </row>
    <row r="9" spans="1:30" ht="16.5" customHeight="1" thickBot="1">
      <c r="A9" s="106"/>
      <c r="B9" s="103"/>
      <c r="C9" s="103"/>
      <c r="D9" s="103"/>
      <c r="E9" s="103"/>
      <c r="F9" s="103"/>
      <c r="G9" s="118" t="s">
        <v>144</v>
      </c>
      <c r="H9" s="118" t="s">
        <v>144</v>
      </c>
      <c r="I9" s="118" t="s">
        <v>145</v>
      </c>
      <c r="J9" s="85" t="s">
        <v>145</v>
      </c>
      <c r="K9" s="100"/>
      <c r="L9" s="107"/>
      <c r="M9" s="107"/>
      <c r="N9" s="111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</row>
    <row r="10" spans="1:18" s="11" customFormat="1" ht="12.75" customHeight="1">
      <c r="A10" s="64">
        <v>1</v>
      </c>
      <c r="B10" s="62">
        <v>14</v>
      </c>
      <c r="C10" s="63" t="s">
        <v>39</v>
      </c>
      <c r="D10" s="64">
        <v>1999</v>
      </c>
      <c r="E10" s="64">
        <v>1</v>
      </c>
      <c r="F10" s="65" t="s">
        <v>36</v>
      </c>
      <c r="G10" s="64">
        <v>0</v>
      </c>
      <c r="H10" s="64">
        <v>1</v>
      </c>
      <c r="I10" s="64">
        <v>1</v>
      </c>
      <c r="J10" s="64">
        <v>1</v>
      </c>
      <c r="K10" s="83">
        <f aca="true" t="shared" si="0" ref="K10:K57">J10+I10+H10+G10</f>
        <v>3</v>
      </c>
      <c r="L10" s="66">
        <v>0.014930555555555556</v>
      </c>
      <c r="M10" s="66"/>
      <c r="N10" s="119">
        <v>18</v>
      </c>
      <c r="O10" s="8"/>
      <c r="P10" s="8"/>
      <c r="Q10" s="9"/>
      <c r="R10" s="10"/>
    </row>
    <row r="11" spans="1:18" s="11" customFormat="1" ht="12.75" customHeight="1">
      <c r="A11" s="12">
        <v>2</v>
      </c>
      <c r="B11" s="14">
        <v>3</v>
      </c>
      <c r="C11" s="54" t="s">
        <v>128</v>
      </c>
      <c r="D11" s="14">
        <v>2000</v>
      </c>
      <c r="E11" s="14"/>
      <c r="F11" s="21" t="s">
        <v>16</v>
      </c>
      <c r="G11" s="12">
        <v>2</v>
      </c>
      <c r="H11" s="12">
        <v>0</v>
      </c>
      <c r="I11" s="12">
        <v>2</v>
      </c>
      <c r="J11" s="12">
        <v>2</v>
      </c>
      <c r="K11" s="115">
        <f t="shared" si="0"/>
        <v>6</v>
      </c>
      <c r="L11" s="13">
        <v>0.015243055555555557</v>
      </c>
      <c r="M11" s="60">
        <f>L11-L$10</f>
        <v>0.0003125000000000003</v>
      </c>
      <c r="N11" s="120">
        <v>15</v>
      </c>
      <c r="O11" s="8"/>
      <c r="P11" s="8"/>
      <c r="Q11" s="9"/>
      <c r="R11" s="10"/>
    </row>
    <row r="12" spans="1:18" s="11" customFormat="1" ht="12.75" customHeight="1">
      <c r="A12" s="12">
        <v>3</v>
      </c>
      <c r="B12" s="14">
        <v>1</v>
      </c>
      <c r="C12" s="54" t="s">
        <v>42</v>
      </c>
      <c r="D12" s="12">
        <v>2000</v>
      </c>
      <c r="E12" s="12">
        <v>1</v>
      </c>
      <c r="F12" s="18" t="s">
        <v>36</v>
      </c>
      <c r="G12" s="12">
        <v>2</v>
      </c>
      <c r="H12" s="14">
        <v>0</v>
      </c>
      <c r="I12" s="14">
        <v>3</v>
      </c>
      <c r="J12" s="12">
        <v>3</v>
      </c>
      <c r="K12" s="115">
        <f t="shared" si="0"/>
        <v>8</v>
      </c>
      <c r="L12" s="13">
        <v>0.015347222222222222</v>
      </c>
      <c r="M12" s="60">
        <f>L12-L$10</f>
        <v>0.0004166666666666659</v>
      </c>
      <c r="N12" s="120">
        <v>13</v>
      </c>
      <c r="O12" s="8"/>
      <c r="P12" s="8"/>
      <c r="Q12" s="9"/>
      <c r="R12" s="10"/>
    </row>
    <row r="13" spans="1:18" s="11" customFormat="1" ht="12.75" customHeight="1">
      <c r="A13" s="12">
        <v>4</v>
      </c>
      <c r="B13" s="14">
        <v>6</v>
      </c>
      <c r="C13" s="54" t="s">
        <v>124</v>
      </c>
      <c r="D13" s="12">
        <v>1999</v>
      </c>
      <c r="E13" s="12"/>
      <c r="F13" s="52" t="s">
        <v>166</v>
      </c>
      <c r="G13" s="12">
        <v>2</v>
      </c>
      <c r="H13" s="12">
        <v>1</v>
      </c>
      <c r="I13" s="12">
        <v>1</v>
      </c>
      <c r="J13" s="12">
        <v>3</v>
      </c>
      <c r="K13" s="115">
        <f t="shared" si="0"/>
        <v>7</v>
      </c>
      <c r="L13" s="13">
        <v>0.015358796296296296</v>
      </c>
      <c r="M13" s="60">
        <f>L13-L$10</f>
        <v>0.00042824074074073945</v>
      </c>
      <c r="N13" s="120"/>
      <c r="O13" s="8"/>
      <c r="P13" s="8"/>
      <c r="Q13" s="9"/>
      <c r="R13" s="10"/>
    </row>
    <row r="14" spans="1:18" s="11" customFormat="1" ht="12.75" customHeight="1">
      <c r="A14" s="12">
        <v>5</v>
      </c>
      <c r="B14" s="14">
        <v>10</v>
      </c>
      <c r="C14" s="54" t="s">
        <v>26</v>
      </c>
      <c r="D14" s="12">
        <v>2000</v>
      </c>
      <c r="E14" s="12">
        <v>2</v>
      </c>
      <c r="F14" s="18" t="s">
        <v>18</v>
      </c>
      <c r="G14" s="12">
        <v>1</v>
      </c>
      <c r="H14" s="12">
        <v>0</v>
      </c>
      <c r="I14" s="12">
        <v>2</v>
      </c>
      <c r="J14" s="12">
        <v>2</v>
      </c>
      <c r="K14" s="115">
        <f t="shared" si="0"/>
        <v>5</v>
      </c>
      <c r="L14" s="13">
        <v>0.015486111111111112</v>
      </c>
      <c r="M14" s="60">
        <f>L14-L$10</f>
        <v>0.0005555555555555557</v>
      </c>
      <c r="N14" s="120">
        <v>12</v>
      </c>
      <c r="O14" s="8"/>
      <c r="P14" s="8"/>
      <c r="Q14" s="9"/>
      <c r="R14" s="10"/>
    </row>
    <row r="15" spans="1:18" s="11" customFormat="1" ht="12.75" customHeight="1">
      <c r="A15" s="12">
        <v>6</v>
      </c>
      <c r="B15" s="14">
        <v>24</v>
      </c>
      <c r="C15" s="54" t="s">
        <v>55</v>
      </c>
      <c r="D15" s="12">
        <v>1999</v>
      </c>
      <c r="E15" s="12">
        <v>2</v>
      </c>
      <c r="F15" s="18" t="s">
        <v>54</v>
      </c>
      <c r="G15" s="12">
        <v>0</v>
      </c>
      <c r="H15" s="12">
        <v>2</v>
      </c>
      <c r="I15" s="12">
        <v>0</v>
      </c>
      <c r="J15" s="12">
        <v>2</v>
      </c>
      <c r="K15" s="115">
        <f t="shared" si="0"/>
        <v>4</v>
      </c>
      <c r="L15" s="13">
        <v>0.015659722222222224</v>
      </c>
      <c r="M15" s="60">
        <f>L15-L$10</f>
        <v>0.0007291666666666679</v>
      </c>
      <c r="N15" s="120">
        <v>11</v>
      </c>
      <c r="O15" s="8"/>
      <c r="P15" s="8"/>
      <c r="Q15" s="9"/>
      <c r="R15" s="10"/>
    </row>
    <row r="16" spans="1:18" s="11" customFormat="1" ht="12.75" customHeight="1">
      <c r="A16" s="12">
        <v>7</v>
      </c>
      <c r="B16" s="14">
        <v>17</v>
      </c>
      <c r="C16" s="54" t="s">
        <v>62</v>
      </c>
      <c r="D16" s="12">
        <v>2000</v>
      </c>
      <c r="E16" s="12"/>
      <c r="F16" s="18" t="s">
        <v>63</v>
      </c>
      <c r="G16" s="12">
        <v>1</v>
      </c>
      <c r="H16" s="12">
        <v>1</v>
      </c>
      <c r="I16" s="12">
        <v>1</v>
      </c>
      <c r="J16" s="12">
        <v>3</v>
      </c>
      <c r="K16" s="115">
        <f t="shared" si="0"/>
        <v>6</v>
      </c>
      <c r="L16" s="13">
        <v>0.01570601851851852</v>
      </c>
      <c r="M16" s="60">
        <f>L16-L$10</f>
        <v>0.0007754629629629622</v>
      </c>
      <c r="N16" s="120">
        <v>10</v>
      </c>
      <c r="O16" s="8"/>
      <c r="P16" s="8"/>
      <c r="Q16" s="9"/>
      <c r="R16" s="10"/>
    </row>
    <row r="17" spans="1:18" s="11" customFormat="1" ht="12.75" customHeight="1">
      <c r="A17" s="12">
        <v>8</v>
      </c>
      <c r="B17" s="14">
        <v>2</v>
      </c>
      <c r="C17" s="54" t="s">
        <v>7</v>
      </c>
      <c r="D17" s="14">
        <v>2000</v>
      </c>
      <c r="E17" s="14">
        <v>1</v>
      </c>
      <c r="F17" s="21" t="s">
        <v>5</v>
      </c>
      <c r="G17" s="12">
        <v>3</v>
      </c>
      <c r="H17" s="12">
        <v>2</v>
      </c>
      <c r="I17" s="12">
        <v>2</v>
      </c>
      <c r="J17" s="12">
        <v>0</v>
      </c>
      <c r="K17" s="115">
        <f t="shared" si="0"/>
        <v>7</v>
      </c>
      <c r="L17" s="13">
        <v>0.015902777777777776</v>
      </c>
      <c r="M17" s="60">
        <f>L17-L$10</f>
        <v>0.0009722222222222198</v>
      </c>
      <c r="N17" s="120">
        <v>9</v>
      </c>
      <c r="O17" s="8"/>
      <c r="P17" s="8"/>
      <c r="Q17" s="9"/>
      <c r="R17" s="10"/>
    </row>
    <row r="18" spans="1:18" s="11" customFormat="1" ht="12.75" customHeight="1">
      <c r="A18" s="12">
        <v>9</v>
      </c>
      <c r="B18" s="14">
        <v>5</v>
      </c>
      <c r="C18" s="54" t="s">
        <v>40</v>
      </c>
      <c r="D18" s="12">
        <v>1999</v>
      </c>
      <c r="E18" s="12">
        <v>1</v>
      </c>
      <c r="F18" s="18" t="s">
        <v>36</v>
      </c>
      <c r="G18" s="12">
        <v>1</v>
      </c>
      <c r="H18" s="12">
        <v>0</v>
      </c>
      <c r="I18" s="12">
        <v>3</v>
      </c>
      <c r="J18" s="12">
        <v>2</v>
      </c>
      <c r="K18" s="115">
        <f t="shared" si="0"/>
        <v>6</v>
      </c>
      <c r="L18" s="13">
        <v>0.015972222222222224</v>
      </c>
      <c r="M18" s="60">
        <f>L18-L$10</f>
        <v>0.0010416666666666682</v>
      </c>
      <c r="N18" s="120">
        <v>8</v>
      </c>
      <c r="O18" s="8"/>
      <c r="P18" s="8"/>
      <c r="Q18" s="9"/>
      <c r="R18" s="10"/>
    </row>
    <row r="19" spans="1:18" s="11" customFormat="1" ht="12.75" customHeight="1">
      <c r="A19" s="12">
        <v>10</v>
      </c>
      <c r="B19" s="14">
        <v>8</v>
      </c>
      <c r="C19" s="54" t="s">
        <v>79</v>
      </c>
      <c r="D19" s="12">
        <v>2001</v>
      </c>
      <c r="E19" s="12">
        <v>2</v>
      </c>
      <c r="F19" s="18" t="s">
        <v>20</v>
      </c>
      <c r="G19" s="12">
        <v>3</v>
      </c>
      <c r="H19" s="12">
        <v>0</v>
      </c>
      <c r="I19" s="12">
        <v>3</v>
      </c>
      <c r="J19" s="12">
        <v>1</v>
      </c>
      <c r="K19" s="115">
        <f t="shared" si="0"/>
        <v>7</v>
      </c>
      <c r="L19" s="13">
        <v>0.016238425925925924</v>
      </c>
      <c r="M19" s="60">
        <f>L19-L$10</f>
        <v>0.0013078703703703672</v>
      </c>
      <c r="N19" s="120">
        <v>7</v>
      </c>
      <c r="O19" s="8"/>
      <c r="P19" s="8"/>
      <c r="Q19" s="9"/>
      <c r="R19" s="10"/>
    </row>
    <row r="20" spans="1:18" s="11" customFormat="1" ht="12.75" customHeight="1">
      <c r="A20" s="12">
        <v>11</v>
      </c>
      <c r="B20" s="14">
        <v>4</v>
      </c>
      <c r="C20" s="54" t="s">
        <v>15</v>
      </c>
      <c r="D20" s="12">
        <v>1999</v>
      </c>
      <c r="E20" s="12"/>
      <c r="F20" s="18" t="s">
        <v>16</v>
      </c>
      <c r="G20" s="12">
        <v>4</v>
      </c>
      <c r="H20" s="14">
        <v>4</v>
      </c>
      <c r="I20" s="14">
        <v>2</v>
      </c>
      <c r="J20" s="12">
        <v>1</v>
      </c>
      <c r="K20" s="115">
        <f t="shared" si="0"/>
        <v>11</v>
      </c>
      <c r="L20" s="13">
        <v>0.016967592592592593</v>
      </c>
      <c r="M20" s="60">
        <f>L20-L$10</f>
        <v>0.002037037037037037</v>
      </c>
      <c r="N20" s="120">
        <v>6</v>
      </c>
      <c r="O20" s="8"/>
      <c r="P20" s="8"/>
      <c r="Q20" s="9"/>
      <c r="R20" s="10"/>
    </row>
    <row r="21" spans="1:18" s="11" customFormat="1" ht="12.75" customHeight="1">
      <c r="A21" s="12">
        <v>12</v>
      </c>
      <c r="B21" s="14">
        <v>11</v>
      </c>
      <c r="C21" s="54" t="s">
        <v>80</v>
      </c>
      <c r="D21" s="12">
        <v>2001</v>
      </c>
      <c r="E21" s="12">
        <v>2</v>
      </c>
      <c r="F21" s="18" t="s">
        <v>20</v>
      </c>
      <c r="G21" s="12">
        <v>3</v>
      </c>
      <c r="H21" s="14">
        <v>2</v>
      </c>
      <c r="I21" s="14">
        <v>3</v>
      </c>
      <c r="J21" s="12">
        <v>3</v>
      </c>
      <c r="K21" s="115">
        <f t="shared" si="0"/>
        <v>11</v>
      </c>
      <c r="L21" s="13">
        <v>0.01702546296296296</v>
      </c>
      <c r="M21" s="60">
        <f>L21-L$10</f>
        <v>0.0020949074074074047</v>
      </c>
      <c r="N21" s="120">
        <v>5</v>
      </c>
      <c r="O21" s="8"/>
      <c r="P21" s="8"/>
      <c r="Q21" s="9"/>
      <c r="R21" s="10"/>
    </row>
    <row r="22" spans="1:18" s="11" customFormat="1" ht="12.75" customHeight="1">
      <c r="A22" s="12">
        <v>13</v>
      </c>
      <c r="B22" s="14">
        <v>16</v>
      </c>
      <c r="C22" s="54" t="s">
        <v>67</v>
      </c>
      <c r="D22" s="14">
        <v>2000</v>
      </c>
      <c r="E22" s="22"/>
      <c r="F22" s="21" t="s">
        <v>63</v>
      </c>
      <c r="G22" s="12">
        <v>1</v>
      </c>
      <c r="H22" s="14">
        <v>2</v>
      </c>
      <c r="I22" s="14">
        <v>1</v>
      </c>
      <c r="J22" s="12">
        <v>2</v>
      </c>
      <c r="K22" s="115">
        <f t="shared" si="0"/>
        <v>6</v>
      </c>
      <c r="L22" s="13">
        <v>0.01709490740740741</v>
      </c>
      <c r="M22" s="60">
        <f>L22-L$10</f>
        <v>0.002164351851851853</v>
      </c>
      <c r="N22" s="120">
        <v>4</v>
      </c>
      <c r="O22" s="8"/>
      <c r="P22" s="8"/>
      <c r="Q22" s="9"/>
      <c r="R22" s="10"/>
    </row>
    <row r="23" spans="1:18" s="11" customFormat="1" ht="12.75" customHeight="1">
      <c r="A23" s="12">
        <v>14</v>
      </c>
      <c r="B23" s="14">
        <v>18</v>
      </c>
      <c r="C23" s="54" t="s">
        <v>38</v>
      </c>
      <c r="D23" s="12">
        <v>1999</v>
      </c>
      <c r="E23" s="12">
        <v>1</v>
      </c>
      <c r="F23" s="18" t="s">
        <v>36</v>
      </c>
      <c r="G23" s="12">
        <v>1</v>
      </c>
      <c r="H23" s="12">
        <v>2</v>
      </c>
      <c r="I23" s="12">
        <v>2</v>
      </c>
      <c r="J23" s="12">
        <v>2</v>
      </c>
      <c r="K23" s="115">
        <f t="shared" si="0"/>
        <v>7</v>
      </c>
      <c r="L23" s="13">
        <v>0.017280092592592593</v>
      </c>
      <c r="M23" s="60">
        <f>L23-L$10</f>
        <v>0.002349537037037037</v>
      </c>
      <c r="N23" s="120">
        <v>3</v>
      </c>
      <c r="O23" s="8"/>
      <c r="P23" s="8"/>
      <c r="Q23" s="9"/>
      <c r="R23" s="10"/>
    </row>
    <row r="24" spans="1:18" s="11" customFormat="1" ht="12.75" customHeight="1">
      <c r="A24" s="12">
        <v>15</v>
      </c>
      <c r="B24" s="14">
        <v>21</v>
      </c>
      <c r="C24" s="54" t="s">
        <v>115</v>
      </c>
      <c r="D24" s="12">
        <v>2001</v>
      </c>
      <c r="E24" s="12"/>
      <c r="F24" s="18" t="s">
        <v>114</v>
      </c>
      <c r="G24" s="12">
        <v>2</v>
      </c>
      <c r="H24" s="14">
        <v>0</v>
      </c>
      <c r="I24" s="14">
        <v>3</v>
      </c>
      <c r="J24" s="12">
        <v>3</v>
      </c>
      <c r="K24" s="115">
        <f t="shared" si="0"/>
        <v>8</v>
      </c>
      <c r="L24" s="13">
        <v>0.017280092592592593</v>
      </c>
      <c r="M24" s="60">
        <f>L24-L$10</f>
        <v>0.002349537037037037</v>
      </c>
      <c r="N24" s="120">
        <v>2</v>
      </c>
      <c r="O24" s="8"/>
      <c r="P24" s="8"/>
      <c r="Q24" s="9"/>
      <c r="R24" s="10"/>
    </row>
    <row r="25" spans="1:18" s="11" customFormat="1" ht="12.75" customHeight="1">
      <c r="A25" s="12">
        <v>16</v>
      </c>
      <c r="B25" s="14">
        <v>7</v>
      </c>
      <c r="C25" s="54" t="s">
        <v>66</v>
      </c>
      <c r="D25" s="12">
        <v>2000</v>
      </c>
      <c r="E25" s="12"/>
      <c r="F25" s="18" t="s">
        <v>63</v>
      </c>
      <c r="G25" s="12">
        <v>2</v>
      </c>
      <c r="H25" s="12">
        <v>0</v>
      </c>
      <c r="I25" s="12">
        <v>3</v>
      </c>
      <c r="J25" s="12">
        <v>3</v>
      </c>
      <c r="K25" s="115">
        <f t="shared" si="0"/>
        <v>8</v>
      </c>
      <c r="L25" s="13">
        <v>0.01747685185185185</v>
      </c>
      <c r="M25" s="60">
        <f>L25-L$10</f>
        <v>0.0025462962962962948</v>
      </c>
      <c r="N25" s="120">
        <v>1</v>
      </c>
      <c r="O25" s="8"/>
      <c r="P25" s="8"/>
      <c r="Q25" s="9"/>
      <c r="R25" s="10"/>
    </row>
    <row r="26" spans="1:18" s="11" customFormat="1" ht="12.75" customHeight="1">
      <c r="A26" s="12">
        <v>17</v>
      </c>
      <c r="B26" s="14">
        <v>22</v>
      </c>
      <c r="C26" s="54" t="s">
        <v>25</v>
      </c>
      <c r="D26" s="12">
        <v>2000</v>
      </c>
      <c r="E26" s="12">
        <v>2</v>
      </c>
      <c r="F26" s="18" t="s">
        <v>18</v>
      </c>
      <c r="G26" s="12">
        <v>1</v>
      </c>
      <c r="H26" s="12">
        <v>3</v>
      </c>
      <c r="I26" s="12">
        <v>2</v>
      </c>
      <c r="J26" s="12">
        <v>4</v>
      </c>
      <c r="K26" s="115">
        <f t="shared" si="0"/>
        <v>10</v>
      </c>
      <c r="L26" s="13">
        <v>0.017557870370370373</v>
      </c>
      <c r="M26" s="60">
        <f>L26-L$10</f>
        <v>0.0026273148148148167</v>
      </c>
      <c r="N26" s="116"/>
      <c r="O26" s="8"/>
      <c r="P26" s="8"/>
      <c r="Q26" s="9"/>
      <c r="R26" s="10"/>
    </row>
    <row r="27" spans="1:18" s="11" customFormat="1" ht="12.75" customHeight="1">
      <c r="A27" s="12">
        <v>17</v>
      </c>
      <c r="B27" s="14">
        <v>2</v>
      </c>
      <c r="C27" s="54" t="s">
        <v>117</v>
      </c>
      <c r="D27" s="12">
        <v>1999</v>
      </c>
      <c r="E27" s="12"/>
      <c r="F27" s="18" t="s">
        <v>114</v>
      </c>
      <c r="G27" s="12">
        <v>0</v>
      </c>
      <c r="H27" s="14">
        <v>2</v>
      </c>
      <c r="I27" s="14">
        <v>1</v>
      </c>
      <c r="J27" s="12">
        <v>3</v>
      </c>
      <c r="K27" s="115">
        <f t="shared" si="0"/>
        <v>6</v>
      </c>
      <c r="L27" s="13">
        <v>0.017557870370370373</v>
      </c>
      <c r="M27" s="60">
        <f>L27-L$10</f>
        <v>0.0026273148148148167</v>
      </c>
      <c r="N27" s="116"/>
      <c r="O27" s="8"/>
      <c r="P27" s="8"/>
      <c r="Q27" s="9"/>
      <c r="R27" s="10"/>
    </row>
    <row r="28" spans="1:18" s="11" customFormat="1" ht="12.75" customHeight="1">
      <c r="A28" s="12">
        <v>19</v>
      </c>
      <c r="B28" s="14">
        <v>15</v>
      </c>
      <c r="C28" s="54" t="s">
        <v>29</v>
      </c>
      <c r="D28" s="12">
        <v>1999</v>
      </c>
      <c r="E28" s="12">
        <v>2</v>
      </c>
      <c r="F28" s="18" t="s">
        <v>18</v>
      </c>
      <c r="G28" s="14">
        <v>2</v>
      </c>
      <c r="H28" s="14">
        <v>1</v>
      </c>
      <c r="I28" s="14">
        <v>2</v>
      </c>
      <c r="J28" s="12">
        <v>1</v>
      </c>
      <c r="K28" s="115">
        <f t="shared" si="0"/>
        <v>6</v>
      </c>
      <c r="L28" s="13">
        <v>0.017662037037037035</v>
      </c>
      <c r="M28" s="60">
        <f>L28-L$10</f>
        <v>0.002731481481481479</v>
      </c>
      <c r="N28" s="116"/>
      <c r="O28" s="8"/>
      <c r="P28" s="8"/>
      <c r="Q28" s="9"/>
      <c r="R28" s="10"/>
    </row>
    <row r="29" spans="1:18" s="11" customFormat="1" ht="12.75" customHeight="1">
      <c r="A29" s="12">
        <v>20</v>
      </c>
      <c r="B29" s="14">
        <v>14</v>
      </c>
      <c r="C29" s="54" t="s">
        <v>110</v>
      </c>
      <c r="D29" s="12">
        <v>1999</v>
      </c>
      <c r="E29" s="12"/>
      <c r="F29" s="18" t="s">
        <v>61</v>
      </c>
      <c r="G29" s="12">
        <v>3</v>
      </c>
      <c r="H29" s="14">
        <v>2</v>
      </c>
      <c r="I29" s="14">
        <v>1</v>
      </c>
      <c r="J29" s="12">
        <v>2</v>
      </c>
      <c r="K29" s="115">
        <f t="shared" si="0"/>
        <v>8</v>
      </c>
      <c r="L29" s="13">
        <v>0.017719907407407406</v>
      </c>
      <c r="M29" s="60">
        <f>L29-L$10</f>
        <v>0.00278935185185185</v>
      </c>
      <c r="N29" s="116"/>
      <c r="O29" s="8"/>
      <c r="P29" s="8"/>
      <c r="Q29" s="9"/>
      <c r="R29" s="10"/>
    </row>
    <row r="30" spans="1:18" s="11" customFormat="1" ht="12.75" customHeight="1">
      <c r="A30" s="12">
        <v>21</v>
      </c>
      <c r="B30" s="14">
        <v>12</v>
      </c>
      <c r="C30" s="54" t="s">
        <v>49</v>
      </c>
      <c r="D30" s="12">
        <v>1999</v>
      </c>
      <c r="E30" s="12"/>
      <c r="F30" s="18" t="s">
        <v>46</v>
      </c>
      <c r="G30" s="12">
        <v>3</v>
      </c>
      <c r="H30" s="14">
        <v>2</v>
      </c>
      <c r="I30" s="14">
        <v>3</v>
      </c>
      <c r="J30" s="12">
        <v>3</v>
      </c>
      <c r="K30" s="115">
        <f t="shared" si="0"/>
        <v>11</v>
      </c>
      <c r="L30" s="13">
        <v>0.017847222222222223</v>
      </c>
      <c r="M30" s="60">
        <f>L30-L$10</f>
        <v>0.0029166666666666664</v>
      </c>
      <c r="N30" s="116"/>
      <c r="O30" s="8"/>
      <c r="P30" s="8"/>
      <c r="Q30" s="9"/>
      <c r="R30" s="10"/>
    </row>
    <row r="31" spans="1:18" s="11" customFormat="1" ht="12.75" customHeight="1">
      <c r="A31" s="12">
        <v>22</v>
      </c>
      <c r="B31" s="14">
        <v>27</v>
      </c>
      <c r="C31" s="54" t="s">
        <v>27</v>
      </c>
      <c r="D31" s="12">
        <v>2000</v>
      </c>
      <c r="E31" s="12">
        <v>2</v>
      </c>
      <c r="F31" s="18" t="s">
        <v>18</v>
      </c>
      <c r="G31" s="12">
        <v>3</v>
      </c>
      <c r="H31" s="14">
        <v>2</v>
      </c>
      <c r="I31" s="14">
        <v>3</v>
      </c>
      <c r="J31" s="12">
        <v>3</v>
      </c>
      <c r="K31" s="115">
        <f t="shared" si="0"/>
        <v>11</v>
      </c>
      <c r="L31" s="13">
        <v>0.017858796296296296</v>
      </c>
      <c r="M31" s="60">
        <f>L31-L$10</f>
        <v>0.00292824074074074</v>
      </c>
      <c r="N31" s="116"/>
      <c r="O31" s="8"/>
      <c r="P31" s="8"/>
      <c r="Q31" s="9"/>
      <c r="R31" s="10"/>
    </row>
    <row r="32" spans="1:18" s="11" customFormat="1" ht="12.75" customHeight="1">
      <c r="A32" s="12">
        <v>23</v>
      </c>
      <c r="B32" s="14">
        <v>9</v>
      </c>
      <c r="C32" s="54" t="s">
        <v>6</v>
      </c>
      <c r="D32" s="12">
        <v>1999</v>
      </c>
      <c r="E32" s="12">
        <v>1</v>
      </c>
      <c r="F32" s="18" t="s">
        <v>5</v>
      </c>
      <c r="G32" s="12">
        <v>2</v>
      </c>
      <c r="H32" s="12">
        <v>3</v>
      </c>
      <c r="I32" s="12">
        <v>3</v>
      </c>
      <c r="J32" s="12">
        <v>3</v>
      </c>
      <c r="K32" s="115">
        <f t="shared" si="0"/>
        <v>11</v>
      </c>
      <c r="L32" s="13">
        <v>0.017881944444444443</v>
      </c>
      <c r="M32" s="60">
        <f>L32-L$10</f>
        <v>0.002951388888888887</v>
      </c>
      <c r="N32" s="116"/>
      <c r="O32" s="8"/>
      <c r="P32" s="8"/>
      <c r="Q32" s="9"/>
      <c r="R32" s="10"/>
    </row>
    <row r="33" spans="1:18" s="11" customFormat="1" ht="12.75" customHeight="1">
      <c r="A33" s="12">
        <v>24</v>
      </c>
      <c r="B33" s="14">
        <v>9</v>
      </c>
      <c r="C33" s="54" t="s">
        <v>69</v>
      </c>
      <c r="D33" s="12">
        <v>2000</v>
      </c>
      <c r="E33" s="12"/>
      <c r="F33" s="18" t="s">
        <v>63</v>
      </c>
      <c r="G33" s="12">
        <v>1</v>
      </c>
      <c r="H33" s="12">
        <v>1</v>
      </c>
      <c r="I33" s="12">
        <v>5</v>
      </c>
      <c r="J33" s="12">
        <v>2</v>
      </c>
      <c r="K33" s="115">
        <f t="shared" si="0"/>
        <v>9</v>
      </c>
      <c r="L33" s="13">
        <v>0.017905092592592594</v>
      </c>
      <c r="M33" s="60">
        <f>L33-L$10</f>
        <v>0.0029745370370370377</v>
      </c>
      <c r="N33" s="116"/>
      <c r="O33" s="8"/>
      <c r="P33" s="8"/>
      <c r="Q33" s="9"/>
      <c r="R33" s="10"/>
    </row>
    <row r="34" spans="1:18" s="11" customFormat="1" ht="12.75" customHeight="1">
      <c r="A34" s="12">
        <v>25</v>
      </c>
      <c r="B34" s="14">
        <v>12</v>
      </c>
      <c r="C34" s="54" t="s">
        <v>119</v>
      </c>
      <c r="D34" s="12">
        <v>2000</v>
      </c>
      <c r="E34" s="12"/>
      <c r="F34" s="18" t="s">
        <v>114</v>
      </c>
      <c r="G34" s="12">
        <v>1</v>
      </c>
      <c r="H34" s="12">
        <v>3</v>
      </c>
      <c r="I34" s="12">
        <v>2</v>
      </c>
      <c r="J34" s="12">
        <v>2</v>
      </c>
      <c r="K34" s="115">
        <f t="shared" si="0"/>
        <v>8</v>
      </c>
      <c r="L34" s="13">
        <v>0.017939814814814815</v>
      </c>
      <c r="M34" s="60">
        <f>L34-L$10</f>
        <v>0.0030092592592592584</v>
      </c>
      <c r="N34" s="116"/>
      <c r="O34" s="8"/>
      <c r="P34" s="8"/>
      <c r="Q34" s="9"/>
      <c r="R34" s="10"/>
    </row>
    <row r="35" spans="1:18" s="11" customFormat="1" ht="12.75" customHeight="1">
      <c r="A35" s="12">
        <v>26</v>
      </c>
      <c r="B35" s="14">
        <v>19</v>
      </c>
      <c r="C35" s="54" t="s">
        <v>64</v>
      </c>
      <c r="D35" s="12">
        <v>2000</v>
      </c>
      <c r="E35" s="12"/>
      <c r="F35" s="18" t="s">
        <v>63</v>
      </c>
      <c r="G35" s="12">
        <v>3</v>
      </c>
      <c r="H35" s="14">
        <v>3</v>
      </c>
      <c r="I35" s="14">
        <v>4</v>
      </c>
      <c r="J35" s="12">
        <v>4</v>
      </c>
      <c r="K35" s="115">
        <f t="shared" si="0"/>
        <v>14</v>
      </c>
      <c r="L35" s="13">
        <v>0.018113425925925925</v>
      </c>
      <c r="M35" s="60">
        <f>L35-L$10</f>
        <v>0.003182870370370369</v>
      </c>
      <c r="N35" s="116"/>
      <c r="O35" s="8"/>
      <c r="P35" s="8"/>
      <c r="Q35" s="9"/>
      <c r="R35" s="10"/>
    </row>
    <row r="36" spans="1:18" s="11" customFormat="1" ht="12.75" customHeight="1">
      <c r="A36" s="12">
        <v>27</v>
      </c>
      <c r="B36" s="14">
        <v>26</v>
      </c>
      <c r="C36" s="54" t="s">
        <v>31</v>
      </c>
      <c r="D36" s="12">
        <v>1999</v>
      </c>
      <c r="E36" s="12">
        <v>2</v>
      </c>
      <c r="F36" s="18" t="s">
        <v>18</v>
      </c>
      <c r="G36" s="12">
        <v>0</v>
      </c>
      <c r="H36" s="14">
        <v>4</v>
      </c>
      <c r="I36" s="14">
        <v>2</v>
      </c>
      <c r="J36" s="12">
        <v>4</v>
      </c>
      <c r="K36" s="115">
        <f t="shared" si="0"/>
        <v>10</v>
      </c>
      <c r="L36" s="13">
        <v>0.018136574074074072</v>
      </c>
      <c r="M36" s="60">
        <f>L36-L$10</f>
        <v>0.003206018518518516</v>
      </c>
      <c r="N36" s="116"/>
      <c r="O36" s="8"/>
      <c r="P36" s="8"/>
      <c r="Q36" s="9"/>
      <c r="R36" s="10"/>
    </row>
    <row r="37" spans="1:18" s="11" customFormat="1" ht="12.75" customHeight="1">
      <c r="A37" s="12">
        <v>28</v>
      </c>
      <c r="B37" s="14">
        <v>11</v>
      </c>
      <c r="C37" s="54" t="s">
        <v>116</v>
      </c>
      <c r="D37" s="12">
        <v>2001</v>
      </c>
      <c r="E37" s="12"/>
      <c r="F37" s="18" t="s">
        <v>114</v>
      </c>
      <c r="G37" s="12">
        <v>1</v>
      </c>
      <c r="H37" s="12">
        <v>3</v>
      </c>
      <c r="I37" s="12">
        <v>3</v>
      </c>
      <c r="J37" s="12">
        <v>4</v>
      </c>
      <c r="K37" s="115">
        <f t="shared" si="0"/>
        <v>11</v>
      </c>
      <c r="L37" s="13">
        <v>0.01840277777777778</v>
      </c>
      <c r="M37" s="60">
        <f>L37-L$10</f>
        <v>0.003472222222222222</v>
      </c>
      <c r="N37" s="116"/>
      <c r="O37" s="8"/>
      <c r="P37" s="8"/>
      <c r="Q37" s="9"/>
      <c r="R37" s="10"/>
    </row>
    <row r="38" spans="1:18" s="11" customFormat="1" ht="12.75" customHeight="1">
      <c r="A38" s="12">
        <v>29</v>
      </c>
      <c r="B38" s="14">
        <v>20</v>
      </c>
      <c r="C38" s="54" t="s">
        <v>8</v>
      </c>
      <c r="D38" s="12">
        <v>2000</v>
      </c>
      <c r="E38" s="12">
        <v>1</v>
      </c>
      <c r="F38" s="18" t="s">
        <v>5</v>
      </c>
      <c r="G38" s="12">
        <v>2</v>
      </c>
      <c r="H38" s="14">
        <v>3</v>
      </c>
      <c r="I38" s="14">
        <v>4</v>
      </c>
      <c r="J38" s="12">
        <v>4</v>
      </c>
      <c r="K38" s="115">
        <f t="shared" si="0"/>
        <v>13</v>
      </c>
      <c r="L38" s="13">
        <v>0.018414351851851852</v>
      </c>
      <c r="M38" s="60">
        <f>L38-L$10</f>
        <v>0.0034837962962962956</v>
      </c>
      <c r="N38" s="116"/>
      <c r="O38" s="8"/>
      <c r="P38" s="8"/>
      <c r="Q38" s="9"/>
      <c r="R38" s="10"/>
    </row>
    <row r="39" spans="1:18" s="11" customFormat="1" ht="12.75" customHeight="1">
      <c r="A39" s="12">
        <v>30</v>
      </c>
      <c r="B39" s="14">
        <v>23</v>
      </c>
      <c r="C39" s="54" t="s">
        <v>56</v>
      </c>
      <c r="D39" s="14">
        <v>2000</v>
      </c>
      <c r="E39" s="12">
        <v>1</v>
      </c>
      <c r="F39" s="21" t="s">
        <v>54</v>
      </c>
      <c r="G39" s="12">
        <v>2</v>
      </c>
      <c r="H39" s="12">
        <v>1</v>
      </c>
      <c r="I39" s="12">
        <v>2</v>
      </c>
      <c r="J39" s="12">
        <v>4</v>
      </c>
      <c r="K39" s="115">
        <f t="shared" si="0"/>
        <v>9</v>
      </c>
      <c r="L39" s="13">
        <v>0.018425925925925925</v>
      </c>
      <c r="M39" s="60">
        <f>L39-L$10</f>
        <v>0.003495370370370369</v>
      </c>
      <c r="N39" s="116"/>
      <c r="O39" s="8"/>
      <c r="P39" s="8"/>
      <c r="Q39" s="9"/>
      <c r="R39" s="10"/>
    </row>
    <row r="40" spans="1:18" s="11" customFormat="1" ht="12.75" customHeight="1">
      <c r="A40" s="12">
        <v>31</v>
      </c>
      <c r="B40" s="14">
        <v>16</v>
      </c>
      <c r="C40" s="54" t="s">
        <v>65</v>
      </c>
      <c r="D40" s="12">
        <v>2000</v>
      </c>
      <c r="E40" s="12"/>
      <c r="F40" s="18" t="s">
        <v>63</v>
      </c>
      <c r="G40" s="12">
        <v>2</v>
      </c>
      <c r="H40" s="12">
        <v>5</v>
      </c>
      <c r="I40" s="12">
        <v>2</v>
      </c>
      <c r="J40" s="12">
        <v>3</v>
      </c>
      <c r="K40" s="115">
        <f t="shared" si="0"/>
        <v>12</v>
      </c>
      <c r="L40" s="13">
        <v>0.018622685185185183</v>
      </c>
      <c r="M40" s="60">
        <f>L40-L$10</f>
        <v>0.003692129629629627</v>
      </c>
      <c r="N40" s="116"/>
      <c r="O40" s="8"/>
      <c r="P40" s="8"/>
      <c r="Q40" s="9"/>
      <c r="R40" s="10"/>
    </row>
    <row r="41" spans="1:18" s="11" customFormat="1" ht="12.75" customHeight="1">
      <c r="A41" s="12">
        <v>32</v>
      </c>
      <c r="B41" s="14">
        <v>5</v>
      </c>
      <c r="C41" s="54" t="s">
        <v>97</v>
      </c>
      <c r="D41" s="12">
        <v>1999</v>
      </c>
      <c r="E41" s="12"/>
      <c r="F41" s="18" t="s">
        <v>18</v>
      </c>
      <c r="G41" s="12">
        <v>2</v>
      </c>
      <c r="H41" s="14">
        <v>2</v>
      </c>
      <c r="I41" s="14">
        <v>3</v>
      </c>
      <c r="J41" s="12">
        <v>4</v>
      </c>
      <c r="K41" s="115">
        <f t="shared" si="0"/>
        <v>11</v>
      </c>
      <c r="L41" s="13">
        <v>0.018796296296296297</v>
      </c>
      <c r="M41" s="60">
        <f>L41-L$10</f>
        <v>0.0038657407407407408</v>
      </c>
      <c r="N41" s="116"/>
      <c r="O41" s="8"/>
      <c r="P41" s="8"/>
      <c r="Q41" s="9"/>
      <c r="R41" s="10"/>
    </row>
    <row r="42" spans="1:18" s="11" customFormat="1" ht="12.75" customHeight="1">
      <c r="A42" s="12">
        <v>33</v>
      </c>
      <c r="B42" s="14">
        <v>13</v>
      </c>
      <c r="C42" s="54" t="s">
        <v>100</v>
      </c>
      <c r="D42" s="12">
        <v>2000</v>
      </c>
      <c r="E42" s="12"/>
      <c r="F42" s="18" t="s">
        <v>76</v>
      </c>
      <c r="G42" s="12">
        <v>3</v>
      </c>
      <c r="H42" s="12">
        <v>4</v>
      </c>
      <c r="I42" s="12">
        <v>1</v>
      </c>
      <c r="J42" s="12">
        <v>4</v>
      </c>
      <c r="K42" s="115">
        <f t="shared" si="0"/>
        <v>12</v>
      </c>
      <c r="L42" s="13">
        <v>0.01892361111111111</v>
      </c>
      <c r="M42" s="60">
        <f>L42-L$10</f>
        <v>0.0039930555555555535</v>
      </c>
      <c r="N42" s="116"/>
      <c r="O42" s="8"/>
      <c r="P42" s="8"/>
      <c r="Q42" s="9"/>
      <c r="R42" s="10"/>
    </row>
    <row r="43" spans="1:18" s="11" customFormat="1" ht="12.75" customHeight="1">
      <c r="A43" s="12">
        <v>34</v>
      </c>
      <c r="B43" s="14">
        <v>28</v>
      </c>
      <c r="C43" s="54" t="s">
        <v>53</v>
      </c>
      <c r="D43" s="12">
        <v>1999</v>
      </c>
      <c r="E43" s="12">
        <v>2</v>
      </c>
      <c r="F43" s="18" t="s">
        <v>54</v>
      </c>
      <c r="G43" s="12">
        <v>1</v>
      </c>
      <c r="H43" s="14">
        <v>5</v>
      </c>
      <c r="I43" s="14">
        <v>3</v>
      </c>
      <c r="J43" s="12">
        <v>4</v>
      </c>
      <c r="K43" s="115">
        <f t="shared" si="0"/>
        <v>13</v>
      </c>
      <c r="L43" s="13">
        <v>0.018958333333333334</v>
      </c>
      <c r="M43" s="60">
        <f>L43-L$10</f>
        <v>0.004027777777777778</v>
      </c>
      <c r="N43" s="116"/>
      <c r="O43" s="8"/>
      <c r="P43" s="8"/>
      <c r="Q43" s="9"/>
      <c r="R43" s="10"/>
    </row>
    <row r="44" spans="1:18" s="11" customFormat="1" ht="12.75" customHeight="1">
      <c r="A44" s="12">
        <v>35</v>
      </c>
      <c r="B44" s="14">
        <v>6</v>
      </c>
      <c r="C44" s="54" t="s">
        <v>98</v>
      </c>
      <c r="D44" s="14">
        <v>2000</v>
      </c>
      <c r="E44" s="14"/>
      <c r="F44" s="21" t="s">
        <v>5</v>
      </c>
      <c r="G44" s="12">
        <v>2</v>
      </c>
      <c r="H44" s="14">
        <v>2</v>
      </c>
      <c r="I44" s="14">
        <v>3</v>
      </c>
      <c r="J44" s="12">
        <v>2</v>
      </c>
      <c r="K44" s="115">
        <f t="shared" si="0"/>
        <v>9</v>
      </c>
      <c r="L44" s="13">
        <v>0.019108796296296294</v>
      </c>
      <c r="M44" s="60">
        <f>L44-L$10</f>
        <v>0.004178240740740738</v>
      </c>
      <c r="N44" s="116"/>
      <c r="O44" s="8"/>
      <c r="P44" s="8"/>
      <c r="Q44" s="9"/>
      <c r="R44" s="10"/>
    </row>
    <row r="45" spans="1:18" s="11" customFormat="1" ht="12.75" customHeight="1">
      <c r="A45" s="12">
        <v>36</v>
      </c>
      <c r="B45" s="14">
        <v>8</v>
      </c>
      <c r="C45" s="54" t="s">
        <v>118</v>
      </c>
      <c r="D45" s="12">
        <v>2000</v>
      </c>
      <c r="E45" s="12"/>
      <c r="F45" s="18" t="s">
        <v>114</v>
      </c>
      <c r="G45" s="12">
        <v>1</v>
      </c>
      <c r="H45" s="14">
        <v>2</v>
      </c>
      <c r="I45" s="14">
        <v>3</v>
      </c>
      <c r="J45" s="12">
        <v>5</v>
      </c>
      <c r="K45" s="115">
        <f t="shared" si="0"/>
        <v>11</v>
      </c>
      <c r="L45" s="13">
        <v>0.019282407407407408</v>
      </c>
      <c r="M45" s="60">
        <f>L45-L$10</f>
        <v>0.0043518518518518515</v>
      </c>
      <c r="N45" s="116"/>
      <c r="O45" s="8"/>
      <c r="P45" s="8"/>
      <c r="Q45" s="9"/>
      <c r="R45" s="10"/>
    </row>
    <row r="46" spans="1:18" s="11" customFormat="1" ht="12.75" customHeight="1">
      <c r="A46" s="12">
        <v>37</v>
      </c>
      <c r="B46" s="14">
        <v>1</v>
      </c>
      <c r="C46" s="54" t="s">
        <v>68</v>
      </c>
      <c r="D46" s="12">
        <v>2000</v>
      </c>
      <c r="E46" s="12"/>
      <c r="F46" s="18" t="s">
        <v>63</v>
      </c>
      <c r="G46" s="12">
        <v>4</v>
      </c>
      <c r="H46" s="12">
        <v>4</v>
      </c>
      <c r="I46" s="12">
        <v>4</v>
      </c>
      <c r="J46" s="12">
        <v>4</v>
      </c>
      <c r="K46" s="115">
        <f t="shared" si="0"/>
        <v>16</v>
      </c>
      <c r="L46" s="13">
        <v>0.01934027777777778</v>
      </c>
      <c r="M46" s="60">
        <f>L46-L$10</f>
        <v>0.004409722222222223</v>
      </c>
      <c r="N46" s="116"/>
      <c r="O46" s="8"/>
      <c r="P46" s="8"/>
      <c r="Q46" s="9"/>
      <c r="R46" s="10"/>
    </row>
    <row r="47" spans="1:18" s="11" customFormat="1" ht="12.75" customHeight="1">
      <c r="A47" s="12">
        <v>38</v>
      </c>
      <c r="B47" s="14">
        <v>13</v>
      </c>
      <c r="C47" s="54" t="s">
        <v>58</v>
      </c>
      <c r="D47" s="12">
        <v>2000</v>
      </c>
      <c r="E47" s="12"/>
      <c r="F47" s="18" t="s">
        <v>57</v>
      </c>
      <c r="G47" s="12">
        <v>3</v>
      </c>
      <c r="H47" s="14">
        <v>3</v>
      </c>
      <c r="I47" s="14">
        <v>5</v>
      </c>
      <c r="J47" s="12">
        <v>4</v>
      </c>
      <c r="K47" s="115">
        <f t="shared" si="0"/>
        <v>15</v>
      </c>
      <c r="L47" s="13">
        <v>0.019386574074074073</v>
      </c>
      <c r="M47" s="60">
        <f>L47-L$10</f>
        <v>0.004456018518518517</v>
      </c>
      <c r="N47" s="116"/>
      <c r="O47" s="8"/>
      <c r="P47" s="8"/>
      <c r="Q47" s="9"/>
      <c r="R47" s="10"/>
    </row>
    <row r="48" spans="1:18" s="11" customFormat="1" ht="12.75" customHeight="1">
      <c r="A48" s="12">
        <v>39</v>
      </c>
      <c r="B48" s="14">
        <v>10</v>
      </c>
      <c r="C48" s="54" t="s">
        <v>30</v>
      </c>
      <c r="D48" s="14">
        <v>1999</v>
      </c>
      <c r="E48" s="12">
        <v>2</v>
      </c>
      <c r="F48" s="21" t="s">
        <v>18</v>
      </c>
      <c r="G48" s="14">
        <v>4</v>
      </c>
      <c r="H48" s="14">
        <v>3</v>
      </c>
      <c r="I48" s="14">
        <v>3</v>
      </c>
      <c r="J48" s="12">
        <v>5</v>
      </c>
      <c r="K48" s="115">
        <f t="shared" si="0"/>
        <v>15</v>
      </c>
      <c r="L48" s="13">
        <v>0.01940972222222222</v>
      </c>
      <c r="M48" s="60">
        <f>L48-L$10</f>
        <v>0.004479166666666664</v>
      </c>
      <c r="N48" s="116"/>
      <c r="O48" s="8"/>
      <c r="P48" s="8"/>
      <c r="Q48" s="9"/>
      <c r="R48" s="10"/>
    </row>
    <row r="49" spans="1:18" s="11" customFormat="1" ht="12.75" customHeight="1">
      <c r="A49" s="12">
        <v>40</v>
      </c>
      <c r="B49" s="14">
        <v>23</v>
      </c>
      <c r="C49" s="54" t="s">
        <v>139</v>
      </c>
      <c r="D49" s="12">
        <v>1999</v>
      </c>
      <c r="E49" s="12"/>
      <c r="F49" s="18" t="s">
        <v>61</v>
      </c>
      <c r="G49" s="12">
        <v>3</v>
      </c>
      <c r="H49" s="12">
        <v>2</v>
      </c>
      <c r="I49" s="12">
        <v>3</v>
      </c>
      <c r="J49" s="12">
        <v>3</v>
      </c>
      <c r="K49" s="115">
        <f t="shared" si="0"/>
        <v>11</v>
      </c>
      <c r="L49" s="13">
        <v>0.01951388888888889</v>
      </c>
      <c r="M49" s="60">
        <f>L49-L$10</f>
        <v>0.004583333333333333</v>
      </c>
      <c r="N49" s="116"/>
      <c r="O49" s="8"/>
      <c r="P49" s="8"/>
      <c r="Q49" s="9"/>
      <c r="R49" s="10"/>
    </row>
    <row r="50" spans="1:18" s="11" customFormat="1" ht="12.75" customHeight="1">
      <c r="A50" s="12">
        <v>41</v>
      </c>
      <c r="B50" s="14">
        <v>25</v>
      </c>
      <c r="C50" s="54" t="s">
        <v>41</v>
      </c>
      <c r="D50" s="12">
        <v>1999</v>
      </c>
      <c r="E50" s="12">
        <v>1</v>
      </c>
      <c r="F50" s="18" t="s">
        <v>36</v>
      </c>
      <c r="G50" s="12">
        <v>5</v>
      </c>
      <c r="H50" s="12">
        <v>4</v>
      </c>
      <c r="I50" s="12">
        <v>3</v>
      </c>
      <c r="J50" s="12">
        <v>1</v>
      </c>
      <c r="K50" s="115">
        <f t="shared" si="0"/>
        <v>13</v>
      </c>
      <c r="L50" s="13">
        <v>0.01960648148148148</v>
      </c>
      <c r="M50" s="60">
        <f>L50-L$10</f>
        <v>0.004675925925925925</v>
      </c>
      <c r="N50" s="116"/>
      <c r="O50" s="8"/>
      <c r="P50" s="8"/>
      <c r="Q50" s="9"/>
      <c r="R50" s="10"/>
    </row>
    <row r="51" spans="1:18" s="11" customFormat="1" ht="12.75" customHeight="1">
      <c r="A51" s="12">
        <v>42</v>
      </c>
      <c r="B51" s="32">
        <v>24</v>
      </c>
      <c r="C51" s="18" t="s">
        <v>140</v>
      </c>
      <c r="D51" s="12">
        <v>2000</v>
      </c>
      <c r="E51" s="12"/>
      <c r="F51" s="18" t="s">
        <v>46</v>
      </c>
      <c r="G51" s="32">
        <v>5</v>
      </c>
      <c r="H51" s="32">
        <v>3</v>
      </c>
      <c r="I51" s="29">
        <v>3</v>
      </c>
      <c r="J51" s="86">
        <v>2</v>
      </c>
      <c r="K51" s="115">
        <f t="shared" si="0"/>
        <v>13</v>
      </c>
      <c r="L51" s="89">
        <v>0.019675925925925927</v>
      </c>
      <c r="M51" s="60">
        <f>L51-L$10</f>
        <v>0.00474537037037037</v>
      </c>
      <c r="N51" s="116"/>
      <c r="O51" s="8"/>
      <c r="P51" s="8"/>
      <c r="Q51" s="9"/>
      <c r="R51" s="10"/>
    </row>
    <row r="52" spans="1:18" s="11" customFormat="1" ht="12.75" customHeight="1">
      <c r="A52" s="12">
        <v>43</v>
      </c>
      <c r="B52" s="14">
        <v>30</v>
      </c>
      <c r="C52" s="54" t="s">
        <v>81</v>
      </c>
      <c r="D52" s="12">
        <v>2001</v>
      </c>
      <c r="E52" s="12"/>
      <c r="F52" s="18" t="s">
        <v>20</v>
      </c>
      <c r="G52" s="14">
        <v>4</v>
      </c>
      <c r="H52" s="14">
        <v>3</v>
      </c>
      <c r="I52" s="14">
        <v>4</v>
      </c>
      <c r="J52" s="12">
        <v>3</v>
      </c>
      <c r="K52" s="115">
        <f t="shared" si="0"/>
        <v>14</v>
      </c>
      <c r="L52" s="13">
        <v>0.019699074074074074</v>
      </c>
      <c r="M52" s="60">
        <f>L52-L$10</f>
        <v>0.004768518518518517</v>
      </c>
      <c r="N52" s="116"/>
      <c r="O52" s="8"/>
      <c r="P52" s="8"/>
      <c r="Q52" s="9"/>
      <c r="R52" s="10"/>
    </row>
    <row r="53" spans="1:18" s="11" customFormat="1" ht="12.75" customHeight="1">
      <c r="A53" s="12">
        <v>44</v>
      </c>
      <c r="B53" s="14">
        <v>17</v>
      </c>
      <c r="C53" s="54" t="s">
        <v>28</v>
      </c>
      <c r="D53" s="12">
        <v>2000</v>
      </c>
      <c r="E53" s="12">
        <v>2</v>
      </c>
      <c r="F53" s="18" t="s">
        <v>18</v>
      </c>
      <c r="G53" s="14">
        <v>3</v>
      </c>
      <c r="H53" s="14">
        <v>3</v>
      </c>
      <c r="I53" s="14">
        <v>2</v>
      </c>
      <c r="J53" s="12">
        <v>4</v>
      </c>
      <c r="K53" s="115">
        <f t="shared" si="0"/>
        <v>12</v>
      </c>
      <c r="L53" s="13">
        <v>0.020104166666666666</v>
      </c>
      <c r="M53" s="60">
        <f>L53-L$10</f>
        <v>0.00517361111111111</v>
      </c>
      <c r="N53" s="116"/>
      <c r="O53" s="8"/>
      <c r="P53" s="8"/>
      <c r="Q53" s="9"/>
      <c r="R53" s="10"/>
    </row>
    <row r="54" spans="1:18" s="11" customFormat="1" ht="12.75" customHeight="1">
      <c r="A54" s="12">
        <v>45</v>
      </c>
      <c r="B54" s="14">
        <v>7</v>
      </c>
      <c r="C54" s="54" t="s">
        <v>48</v>
      </c>
      <c r="D54" s="12">
        <v>2000</v>
      </c>
      <c r="E54" s="12"/>
      <c r="F54" s="18" t="s">
        <v>46</v>
      </c>
      <c r="G54" s="12">
        <v>3</v>
      </c>
      <c r="H54" s="12">
        <v>5</v>
      </c>
      <c r="I54" s="12">
        <v>4</v>
      </c>
      <c r="J54" s="12">
        <v>4</v>
      </c>
      <c r="K54" s="115">
        <f t="shared" si="0"/>
        <v>16</v>
      </c>
      <c r="L54" s="13">
        <v>0.020127314814814817</v>
      </c>
      <c r="M54" s="60">
        <f>L54-L$10</f>
        <v>0.00519675925925926</v>
      </c>
      <c r="N54" s="116"/>
      <c r="O54" s="8"/>
      <c r="P54" s="8"/>
      <c r="Q54" s="9"/>
      <c r="R54" s="10"/>
    </row>
    <row r="55" spans="1:18" s="11" customFormat="1" ht="12.75" customHeight="1">
      <c r="A55" s="12">
        <v>46</v>
      </c>
      <c r="B55" s="14">
        <v>15</v>
      </c>
      <c r="C55" s="54" t="s">
        <v>102</v>
      </c>
      <c r="D55" s="12">
        <v>1999</v>
      </c>
      <c r="E55" s="12"/>
      <c r="F55" s="18" t="s">
        <v>57</v>
      </c>
      <c r="G55" s="12">
        <v>3</v>
      </c>
      <c r="H55" s="14">
        <v>4</v>
      </c>
      <c r="I55" s="14">
        <v>4</v>
      </c>
      <c r="J55" s="12">
        <v>3</v>
      </c>
      <c r="K55" s="115">
        <f t="shared" si="0"/>
        <v>14</v>
      </c>
      <c r="L55" s="13">
        <v>0.020428240740740743</v>
      </c>
      <c r="M55" s="60">
        <f>L55-L$10</f>
        <v>0.005497685185185187</v>
      </c>
      <c r="N55" s="116"/>
      <c r="O55" s="8"/>
      <c r="P55" s="8"/>
      <c r="Q55" s="9"/>
      <c r="R55" s="10"/>
    </row>
    <row r="56" spans="1:14" ht="12.75">
      <c r="A56" s="12">
        <v>47</v>
      </c>
      <c r="B56" s="14">
        <v>4</v>
      </c>
      <c r="C56" s="54" t="s">
        <v>103</v>
      </c>
      <c r="D56" s="12">
        <v>1999</v>
      </c>
      <c r="E56" s="12"/>
      <c r="F56" s="18" t="s">
        <v>57</v>
      </c>
      <c r="G56" s="12">
        <v>2</v>
      </c>
      <c r="H56" s="12">
        <v>5</v>
      </c>
      <c r="I56" s="12">
        <v>3</v>
      </c>
      <c r="J56" s="12">
        <v>2</v>
      </c>
      <c r="K56" s="115">
        <f t="shared" si="0"/>
        <v>12</v>
      </c>
      <c r="L56" s="13">
        <v>0.020428240740740743</v>
      </c>
      <c r="M56" s="60">
        <f>L56-L$10</f>
        <v>0.005497685185185187</v>
      </c>
      <c r="N56" s="29"/>
    </row>
    <row r="57" spans="1:14" ht="12.75">
      <c r="A57" s="12">
        <v>48</v>
      </c>
      <c r="B57" s="14">
        <v>29</v>
      </c>
      <c r="C57" s="54" t="s">
        <v>35</v>
      </c>
      <c r="D57" s="12">
        <v>2000</v>
      </c>
      <c r="E57" s="12"/>
      <c r="F57" s="18" t="s">
        <v>18</v>
      </c>
      <c r="G57" s="12">
        <v>1</v>
      </c>
      <c r="H57" s="14">
        <v>3</v>
      </c>
      <c r="I57" s="14">
        <v>4</v>
      </c>
      <c r="J57" s="12">
        <v>4</v>
      </c>
      <c r="K57" s="115">
        <f t="shared" si="0"/>
        <v>12</v>
      </c>
      <c r="L57" s="13">
        <v>0.020925925925925928</v>
      </c>
      <c r="M57" s="60">
        <f>L57-L$10</f>
        <v>0.005995370370370371</v>
      </c>
      <c r="N57" s="29"/>
    </row>
    <row r="58" spans="1:14" ht="12.75">
      <c r="A58" s="12" t="s">
        <v>154</v>
      </c>
      <c r="B58" s="14">
        <v>3</v>
      </c>
      <c r="C58" s="54" t="s">
        <v>37</v>
      </c>
      <c r="D58" s="12">
        <v>1999</v>
      </c>
      <c r="E58" s="12">
        <v>1</v>
      </c>
      <c r="F58" s="18" t="s">
        <v>36</v>
      </c>
      <c r="G58" s="12"/>
      <c r="H58" s="14"/>
      <c r="I58" s="14"/>
      <c r="J58" s="12"/>
      <c r="K58" s="115"/>
      <c r="L58" s="13"/>
      <c r="M58" s="13"/>
      <c r="N58" s="29"/>
    </row>
    <row r="60" spans="3:7" ht="12.75">
      <c r="C60" s="58" t="s">
        <v>157</v>
      </c>
      <c r="G60" t="s">
        <v>160</v>
      </c>
    </row>
    <row r="62" spans="3:7" ht="12.75">
      <c r="C62" s="58" t="s">
        <v>159</v>
      </c>
      <c r="G62" t="s">
        <v>158</v>
      </c>
    </row>
  </sheetData>
  <sheetProtection/>
  <mergeCells count="17">
    <mergeCell ref="N8:N9"/>
    <mergeCell ref="P9:AD9"/>
    <mergeCell ref="F8:F9"/>
    <mergeCell ref="G8:J8"/>
    <mergeCell ref="A8:A9"/>
    <mergeCell ref="B8:B9"/>
    <mergeCell ref="L8:L9"/>
    <mergeCell ref="M8:M9"/>
    <mergeCell ref="C8:C9"/>
    <mergeCell ref="D8:D9"/>
    <mergeCell ref="K8:K9"/>
    <mergeCell ref="A1:M1"/>
    <mergeCell ref="A2:M2"/>
    <mergeCell ref="A3:M3"/>
    <mergeCell ref="A4:M4"/>
    <mergeCell ref="A5:M5"/>
    <mergeCell ref="E8:E9"/>
  </mergeCells>
  <printOptions horizont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8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5.75390625" style="0" customWidth="1"/>
    <col min="2" max="2" width="4.625" style="7" customWidth="1"/>
    <col min="3" max="3" width="21.625" style="0" customWidth="1"/>
    <col min="4" max="5" width="5.75390625" style="0" customWidth="1"/>
    <col min="6" max="6" width="21.25390625" style="0" customWidth="1"/>
    <col min="7" max="8" width="3.125" style="0" customWidth="1"/>
    <col min="9" max="9" width="3.00390625" style="0" customWidth="1"/>
    <col min="10" max="10" width="3.375" style="0" customWidth="1"/>
    <col min="11" max="11" width="4.25390625" style="0" customWidth="1"/>
    <col min="12" max="12" width="7.25390625" style="1" customWidth="1"/>
    <col min="13" max="13" width="7.00390625" style="1" customWidth="1"/>
    <col min="14" max="14" width="5.875" style="0" customWidth="1"/>
    <col min="15" max="27" width="9.25390625" style="0" customWidth="1"/>
  </cols>
  <sheetData>
    <row r="1" spans="1:14" ht="18" customHeight="1">
      <c r="A1" s="108" t="s">
        <v>133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"/>
    </row>
    <row r="2" spans="1:14" ht="18" customHeight="1">
      <c r="A2" s="95" t="s">
        <v>132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44"/>
      <c r="N2" s="2"/>
    </row>
    <row r="3" spans="1:13" ht="18" customHeight="1">
      <c r="A3" s="101" t="s">
        <v>162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49"/>
    </row>
    <row r="4" spans="1:13" ht="18" customHeight="1">
      <c r="A4" s="101" t="s">
        <v>131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49"/>
    </row>
    <row r="5" spans="1:13" ht="18" customHeight="1">
      <c r="A5" s="49" t="s">
        <v>127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1" ht="14.25" customHeight="1">
      <c r="A6" s="109" t="s">
        <v>107</v>
      </c>
      <c r="B6" s="109"/>
      <c r="C6" s="109"/>
      <c r="D6" s="109"/>
      <c r="E6" s="109"/>
      <c r="F6" s="109"/>
      <c r="G6" s="3"/>
      <c r="H6" s="3"/>
      <c r="I6" s="3"/>
      <c r="J6" s="3"/>
      <c r="K6" t="s">
        <v>130</v>
      </c>
    </row>
    <row r="7" spans="1:13" ht="9.7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M7"/>
    </row>
    <row r="8" spans="1:14" ht="18" customHeight="1">
      <c r="A8" s="113" t="s">
        <v>142</v>
      </c>
      <c r="B8" s="114" t="s">
        <v>125</v>
      </c>
      <c r="C8" s="114" t="s">
        <v>1</v>
      </c>
      <c r="D8" s="114" t="s">
        <v>2</v>
      </c>
      <c r="E8" s="117" t="s">
        <v>10</v>
      </c>
      <c r="F8" s="114" t="s">
        <v>3</v>
      </c>
      <c r="G8" s="113" t="s">
        <v>143</v>
      </c>
      <c r="H8" s="113"/>
      <c r="I8" s="113"/>
      <c r="J8" s="113"/>
      <c r="K8" s="113" t="s">
        <v>146</v>
      </c>
      <c r="L8" s="113" t="s">
        <v>147</v>
      </c>
      <c r="M8" s="113" t="s">
        <v>148</v>
      </c>
      <c r="N8" s="113" t="s">
        <v>165</v>
      </c>
    </row>
    <row r="9" spans="1:31" ht="16.5" customHeight="1" thickBot="1">
      <c r="A9" s="130"/>
      <c r="B9" s="131"/>
      <c r="C9" s="131"/>
      <c r="D9" s="131"/>
      <c r="E9" s="132"/>
      <c r="F9" s="131"/>
      <c r="G9" s="133" t="s">
        <v>144</v>
      </c>
      <c r="H9" s="133" t="s">
        <v>144</v>
      </c>
      <c r="I9" s="133" t="s">
        <v>145</v>
      </c>
      <c r="J9" s="134" t="s">
        <v>152</v>
      </c>
      <c r="K9" s="130"/>
      <c r="L9" s="130"/>
      <c r="M9" s="130"/>
      <c r="N9" s="130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pans="1:19" ht="12" customHeight="1">
      <c r="A10" s="39">
        <v>1</v>
      </c>
      <c r="B10" s="40">
        <v>20</v>
      </c>
      <c r="C10" s="53" t="s">
        <v>93</v>
      </c>
      <c r="D10" s="17">
        <v>1998</v>
      </c>
      <c r="E10" s="17" t="s">
        <v>90</v>
      </c>
      <c r="F10" s="135" t="s">
        <v>74</v>
      </c>
      <c r="G10" s="136">
        <v>0</v>
      </c>
      <c r="H10" s="17">
        <v>0</v>
      </c>
      <c r="I10" s="17">
        <v>0</v>
      </c>
      <c r="J10" s="40">
        <v>0</v>
      </c>
      <c r="K10" s="72">
        <f>J10+I10+H10+G10</f>
        <v>0</v>
      </c>
      <c r="L10" s="137">
        <v>0.014583333333333332</v>
      </c>
      <c r="M10" s="16"/>
      <c r="N10" s="142">
        <v>15</v>
      </c>
      <c r="O10" s="5"/>
      <c r="P10" s="4"/>
      <c r="Q10" s="4"/>
      <c r="R10" s="5"/>
      <c r="S10" s="3"/>
    </row>
    <row r="11" spans="1:19" ht="12" customHeight="1">
      <c r="A11" s="38">
        <v>2</v>
      </c>
      <c r="B11" s="12">
        <v>18</v>
      </c>
      <c r="C11" s="54" t="s">
        <v>94</v>
      </c>
      <c r="D11" s="14">
        <v>1997</v>
      </c>
      <c r="E11" s="14" t="s">
        <v>11</v>
      </c>
      <c r="F11" s="21" t="s">
        <v>95</v>
      </c>
      <c r="G11" s="12">
        <v>2</v>
      </c>
      <c r="H11" s="14">
        <v>0</v>
      </c>
      <c r="I11" s="14">
        <v>2</v>
      </c>
      <c r="J11" s="12">
        <v>1</v>
      </c>
      <c r="K11" s="73">
        <f>J11+I11+H11+G11</f>
        <v>5</v>
      </c>
      <c r="L11" s="88">
        <v>0.016493055555555556</v>
      </c>
      <c r="M11" s="13">
        <f>L11-L$10</f>
        <v>0.0019097222222222241</v>
      </c>
      <c r="N11" s="143">
        <v>12</v>
      </c>
      <c r="O11" s="5"/>
      <c r="P11" s="4"/>
      <c r="Q11" s="4"/>
      <c r="R11" s="5"/>
      <c r="S11" s="3"/>
    </row>
    <row r="12" spans="1:19" ht="12.75" customHeight="1">
      <c r="A12" s="38">
        <v>3</v>
      </c>
      <c r="B12" s="12">
        <v>19</v>
      </c>
      <c r="C12" s="55" t="s">
        <v>99</v>
      </c>
      <c r="D12" s="30">
        <v>1997</v>
      </c>
      <c r="E12" s="32" t="s">
        <v>11</v>
      </c>
      <c r="F12" s="29" t="s">
        <v>76</v>
      </c>
      <c r="G12" s="12">
        <v>4</v>
      </c>
      <c r="H12" s="14">
        <v>2</v>
      </c>
      <c r="I12" s="14">
        <v>2</v>
      </c>
      <c r="J12" s="12">
        <v>0</v>
      </c>
      <c r="K12" s="73">
        <f>J12+I12+H12+G12</f>
        <v>8</v>
      </c>
      <c r="L12" s="88">
        <v>0.01724537037037037</v>
      </c>
      <c r="M12" s="13">
        <f>L12-L$10</f>
        <v>0.0026620370370370374</v>
      </c>
      <c r="N12" s="143">
        <v>9</v>
      </c>
      <c r="O12" s="5"/>
      <c r="P12" s="4"/>
      <c r="Q12" s="4"/>
      <c r="R12" s="5"/>
      <c r="S12" s="3"/>
    </row>
    <row r="13" spans="1:19" ht="12.75" customHeight="1">
      <c r="A13" s="38">
        <v>4</v>
      </c>
      <c r="B13" s="12">
        <v>21</v>
      </c>
      <c r="C13" s="54" t="s">
        <v>85</v>
      </c>
      <c r="D13" s="14">
        <v>1997</v>
      </c>
      <c r="E13" s="14">
        <v>1</v>
      </c>
      <c r="F13" s="21" t="s">
        <v>83</v>
      </c>
      <c r="G13" s="30">
        <v>2</v>
      </c>
      <c r="H13" s="14">
        <v>2</v>
      </c>
      <c r="I13" s="14">
        <v>2</v>
      </c>
      <c r="J13" s="12">
        <v>1</v>
      </c>
      <c r="K13" s="73">
        <f>J13+I13+H13+G13</f>
        <v>7</v>
      </c>
      <c r="L13" s="88">
        <v>0.01741898148148148</v>
      </c>
      <c r="M13" s="13">
        <f>L13-L$10</f>
        <v>0.002835648148148148</v>
      </c>
      <c r="N13" s="143">
        <v>7</v>
      </c>
      <c r="O13" s="5"/>
      <c r="P13" s="4"/>
      <c r="Q13" s="4"/>
      <c r="R13" s="5"/>
      <c r="S13" s="3"/>
    </row>
    <row r="14" spans="1:14" ht="13.5" thickBot="1">
      <c r="A14" s="75">
        <v>5</v>
      </c>
      <c r="B14" s="68">
        <v>22</v>
      </c>
      <c r="C14" s="69" t="s">
        <v>138</v>
      </c>
      <c r="D14" s="138">
        <v>1997</v>
      </c>
      <c r="E14" s="138"/>
      <c r="F14" s="139" t="s">
        <v>120</v>
      </c>
      <c r="G14" s="138">
        <v>1</v>
      </c>
      <c r="H14" s="68">
        <v>0</v>
      </c>
      <c r="I14" s="68">
        <v>2</v>
      </c>
      <c r="J14" s="15">
        <v>3</v>
      </c>
      <c r="K14" s="79">
        <f>J14+I14+H14+G14</f>
        <v>6</v>
      </c>
      <c r="L14" s="140">
        <v>0.018113425925925925</v>
      </c>
      <c r="M14" s="80">
        <f>L14-L$10</f>
        <v>0.0035300925925925934</v>
      </c>
      <c r="N14" s="141"/>
    </row>
    <row r="15" spans="2:7" ht="12.75">
      <c r="B15" s="43"/>
      <c r="C15" s="3"/>
      <c r="D15" s="43"/>
      <c r="E15" s="43"/>
      <c r="F15" s="43"/>
      <c r="G15" s="3"/>
    </row>
    <row r="16" spans="2:12" ht="12.75">
      <c r="B16" s="43"/>
      <c r="C16" s="58" t="s">
        <v>157</v>
      </c>
      <c r="H16" t="s">
        <v>160</v>
      </c>
      <c r="K16" s="87"/>
      <c r="L16" s="84"/>
    </row>
    <row r="17" spans="2:12" ht="12.75">
      <c r="B17" s="43"/>
      <c r="K17" s="87"/>
      <c r="L17" s="84"/>
    </row>
    <row r="18" spans="2:12" ht="12.75">
      <c r="B18" s="3"/>
      <c r="C18" s="58" t="s">
        <v>159</v>
      </c>
      <c r="H18" t="s">
        <v>158</v>
      </c>
      <c r="K18" s="87"/>
      <c r="L18" s="84"/>
    </row>
  </sheetData>
  <sheetProtection/>
  <mergeCells count="17">
    <mergeCell ref="Q9:AE9"/>
    <mergeCell ref="C8:C9"/>
    <mergeCell ref="F8:F9"/>
    <mergeCell ref="L8:L9"/>
    <mergeCell ref="D8:D9"/>
    <mergeCell ref="K8:K9"/>
    <mergeCell ref="M8:M9"/>
    <mergeCell ref="N8:N9"/>
    <mergeCell ref="A1:M1"/>
    <mergeCell ref="A8:A9"/>
    <mergeCell ref="B8:B9"/>
    <mergeCell ref="G8:J8"/>
    <mergeCell ref="A3:L3"/>
    <mergeCell ref="A4:L4"/>
    <mergeCell ref="A2:L2"/>
    <mergeCell ref="A6:F6"/>
    <mergeCell ref="A7:J7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5.875" style="0" customWidth="1"/>
    <col min="2" max="2" width="5.125" style="7" customWidth="1"/>
    <col min="3" max="3" width="23.25390625" style="0" customWidth="1"/>
    <col min="4" max="4" width="6.625" style="0" customWidth="1"/>
    <col min="5" max="5" width="4.75390625" style="0" customWidth="1"/>
    <col min="6" max="6" width="19.00390625" style="0" customWidth="1"/>
    <col min="7" max="7" width="3.375" style="0" customWidth="1"/>
    <col min="8" max="8" width="3.25390625" style="0" customWidth="1"/>
    <col min="9" max="9" width="3.875" style="0" customWidth="1"/>
    <col min="10" max="10" width="3.375" style="0" customWidth="1"/>
    <col min="11" max="11" width="4.125" style="0" customWidth="1"/>
    <col min="12" max="12" width="7.875" style="0" customWidth="1"/>
    <col min="13" max="13" width="6.375" style="1" customWidth="1"/>
    <col min="14" max="14" width="5.375" style="0" customWidth="1"/>
    <col min="15" max="27" width="9.25390625" style="0" customWidth="1"/>
  </cols>
  <sheetData>
    <row r="1" spans="1:15" ht="18.75" customHeight="1">
      <c r="A1" s="95" t="s">
        <v>108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8.75" customHeight="1">
      <c r="A2" s="95" t="s">
        <v>109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44"/>
    </row>
    <row r="3" spans="1:15" ht="18.75" customHeight="1">
      <c r="A3" s="101" t="s">
        <v>163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45"/>
    </row>
    <row r="4" spans="1:15" ht="18.75" customHeight="1">
      <c r="A4" s="101" t="s">
        <v>129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45"/>
    </row>
    <row r="5" spans="1:15" ht="18.75" customHeight="1">
      <c r="A5" s="49" t="s">
        <v>126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4.25" customHeight="1">
      <c r="A6" s="109" t="s">
        <v>155</v>
      </c>
      <c r="B6" s="109"/>
      <c r="C6" s="109"/>
      <c r="D6" s="109"/>
      <c r="E6" s="109"/>
      <c r="F6" s="109"/>
      <c r="G6" s="49"/>
      <c r="H6" s="49"/>
      <c r="I6" s="49"/>
      <c r="J6" s="49"/>
      <c r="K6" s="49"/>
      <c r="L6" s="49"/>
      <c r="M6" s="49"/>
      <c r="N6" s="49"/>
      <c r="O6" s="49"/>
    </row>
    <row r="7" spans="1:14" ht="12.75" customHeight="1" thickBot="1">
      <c r="A7" s="112"/>
      <c r="B7" s="112"/>
      <c r="C7" s="112"/>
      <c r="D7" s="112"/>
      <c r="E7" s="112"/>
      <c r="F7" s="112"/>
      <c r="I7" t="s">
        <v>130</v>
      </c>
      <c r="M7"/>
      <c r="N7" s="1"/>
    </row>
    <row r="8" spans="1:14" ht="18" customHeight="1">
      <c r="A8" s="105" t="s">
        <v>142</v>
      </c>
      <c r="B8" s="104" t="s">
        <v>0</v>
      </c>
      <c r="C8" s="104" t="s">
        <v>1</v>
      </c>
      <c r="D8" s="104" t="s">
        <v>2</v>
      </c>
      <c r="E8" s="104" t="s">
        <v>77</v>
      </c>
      <c r="F8" s="104" t="s">
        <v>3</v>
      </c>
      <c r="G8" s="104" t="s">
        <v>143</v>
      </c>
      <c r="H8" s="104"/>
      <c r="I8" s="104"/>
      <c r="J8" s="104"/>
      <c r="K8" s="104" t="s">
        <v>150</v>
      </c>
      <c r="L8" s="104" t="s">
        <v>147</v>
      </c>
      <c r="M8" s="104" t="s">
        <v>153</v>
      </c>
      <c r="N8" s="110" t="s">
        <v>165</v>
      </c>
    </row>
    <row r="9" spans="1:31" ht="16.5" customHeight="1" thickBot="1">
      <c r="A9" s="106"/>
      <c r="B9" s="107"/>
      <c r="C9" s="107"/>
      <c r="D9" s="107"/>
      <c r="E9" s="107"/>
      <c r="F9" s="107"/>
      <c r="G9" s="59" t="s">
        <v>151</v>
      </c>
      <c r="H9" s="59" t="s">
        <v>151</v>
      </c>
      <c r="I9" s="59" t="s">
        <v>152</v>
      </c>
      <c r="J9" s="59" t="s">
        <v>152</v>
      </c>
      <c r="K9" s="107"/>
      <c r="L9" s="107"/>
      <c r="M9" s="107"/>
      <c r="N9" s="111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pans="1:19" ht="12.75" customHeight="1">
      <c r="A10" s="61">
        <v>1</v>
      </c>
      <c r="B10" s="62">
        <v>9</v>
      </c>
      <c r="C10" s="144" t="s">
        <v>44</v>
      </c>
      <c r="D10" s="145">
        <v>1999</v>
      </c>
      <c r="E10" s="145"/>
      <c r="F10" s="146" t="s">
        <v>36</v>
      </c>
      <c r="G10" s="64">
        <v>0</v>
      </c>
      <c r="H10" s="64">
        <v>0</v>
      </c>
      <c r="I10" s="62">
        <v>1</v>
      </c>
      <c r="J10" s="64">
        <v>1</v>
      </c>
      <c r="K10" s="147">
        <f aca="true" t="shared" si="0" ref="K10:K27">J10+I10+H10+G10</f>
        <v>2</v>
      </c>
      <c r="L10" s="66">
        <v>0.013344907407407408</v>
      </c>
      <c r="M10" s="66"/>
      <c r="N10" s="119">
        <v>18</v>
      </c>
      <c r="O10" s="5"/>
      <c r="P10" s="4"/>
      <c r="Q10" s="4"/>
      <c r="R10" s="5"/>
      <c r="S10" s="3"/>
    </row>
    <row r="11" spans="1:19" ht="12.75" customHeight="1">
      <c r="A11" s="38">
        <v>2</v>
      </c>
      <c r="B11" s="14">
        <v>2</v>
      </c>
      <c r="C11" s="56" t="s">
        <v>9</v>
      </c>
      <c r="D11" s="31">
        <v>1999</v>
      </c>
      <c r="E11" s="31">
        <v>1</v>
      </c>
      <c r="F11" s="28" t="s">
        <v>5</v>
      </c>
      <c r="G11" s="12">
        <v>0</v>
      </c>
      <c r="H11" s="12">
        <v>2</v>
      </c>
      <c r="I11" s="14">
        <v>3</v>
      </c>
      <c r="J11" s="12">
        <v>1</v>
      </c>
      <c r="K11" s="73">
        <f t="shared" si="0"/>
        <v>6</v>
      </c>
      <c r="L11" s="13">
        <v>0.015891203703703703</v>
      </c>
      <c r="M11" s="13">
        <f>L11-L$10</f>
        <v>0.0025462962962962948</v>
      </c>
      <c r="N11" s="120">
        <v>15</v>
      </c>
      <c r="O11" s="5"/>
      <c r="P11" s="4"/>
      <c r="Q11" s="6"/>
      <c r="R11" s="5"/>
      <c r="S11" s="3"/>
    </row>
    <row r="12" spans="1:19" ht="12.75" customHeight="1">
      <c r="A12" s="38">
        <v>3</v>
      </c>
      <c r="B12" s="14">
        <v>11</v>
      </c>
      <c r="C12" s="56" t="s">
        <v>60</v>
      </c>
      <c r="D12" s="30">
        <v>1999</v>
      </c>
      <c r="E12" s="30"/>
      <c r="F12" s="23" t="s">
        <v>57</v>
      </c>
      <c r="G12" s="12">
        <v>2</v>
      </c>
      <c r="H12" s="12">
        <v>2</v>
      </c>
      <c r="I12" s="14">
        <v>1</v>
      </c>
      <c r="J12" s="12">
        <v>2</v>
      </c>
      <c r="K12" s="73">
        <f t="shared" si="0"/>
        <v>7</v>
      </c>
      <c r="L12" s="13">
        <v>0.015972222222222224</v>
      </c>
      <c r="M12" s="13">
        <f aca="true" t="shared" si="1" ref="M12:M27">L12-L$10</f>
        <v>0.0026273148148148167</v>
      </c>
      <c r="N12" s="120">
        <v>13</v>
      </c>
      <c r="O12" s="5"/>
      <c r="P12" s="4"/>
      <c r="Q12" s="6"/>
      <c r="R12" s="5"/>
      <c r="S12" s="3"/>
    </row>
    <row r="13" spans="1:19" ht="12.75" customHeight="1">
      <c r="A13" s="38">
        <v>4</v>
      </c>
      <c r="B13" s="14">
        <v>5</v>
      </c>
      <c r="C13" s="56" t="s">
        <v>43</v>
      </c>
      <c r="D13" s="30">
        <v>1999</v>
      </c>
      <c r="E13" s="30"/>
      <c r="F13" s="23" t="s">
        <v>36</v>
      </c>
      <c r="G13" s="12">
        <v>0</v>
      </c>
      <c r="H13" s="12">
        <v>2</v>
      </c>
      <c r="I13" s="14">
        <v>3</v>
      </c>
      <c r="J13" s="12">
        <v>2</v>
      </c>
      <c r="K13" s="73">
        <f t="shared" si="0"/>
        <v>7</v>
      </c>
      <c r="L13" s="13">
        <v>0.016493055555555556</v>
      </c>
      <c r="M13" s="13">
        <f t="shared" si="1"/>
        <v>0.003148148148148148</v>
      </c>
      <c r="N13" s="120">
        <v>12</v>
      </c>
      <c r="O13" s="5"/>
      <c r="P13" s="4"/>
      <c r="Q13" s="6"/>
      <c r="R13" s="5"/>
      <c r="S13" s="3"/>
    </row>
    <row r="14" spans="1:19" ht="12.75" customHeight="1">
      <c r="A14" s="38">
        <v>5</v>
      </c>
      <c r="B14" s="14">
        <v>17</v>
      </c>
      <c r="C14" s="54" t="s">
        <v>96</v>
      </c>
      <c r="D14" s="12">
        <v>2000</v>
      </c>
      <c r="E14" s="12"/>
      <c r="F14" s="29" t="s">
        <v>18</v>
      </c>
      <c r="G14" s="12">
        <v>2</v>
      </c>
      <c r="H14" s="12">
        <v>1</v>
      </c>
      <c r="I14" s="14">
        <v>2</v>
      </c>
      <c r="J14" s="12">
        <v>1</v>
      </c>
      <c r="K14" s="73">
        <f t="shared" si="0"/>
        <v>6</v>
      </c>
      <c r="L14" s="13">
        <v>0.016527777777777777</v>
      </c>
      <c r="M14" s="13">
        <f t="shared" si="1"/>
        <v>0.003182870370370369</v>
      </c>
      <c r="N14" s="120">
        <v>11</v>
      </c>
      <c r="O14" s="5"/>
      <c r="P14" s="4"/>
      <c r="Q14" s="6"/>
      <c r="R14" s="5"/>
      <c r="S14" s="3"/>
    </row>
    <row r="15" spans="1:14" ht="12.75">
      <c r="A15" s="38">
        <v>6</v>
      </c>
      <c r="B15" s="14">
        <v>12</v>
      </c>
      <c r="C15" s="56" t="s">
        <v>45</v>
      </c>
      <c r="D15" s="30">
        <v>1999</v>
      </c>
      <c r="E15" s="30"/>
      <c r="F15" s="23" t="s">
        <v>36</v>
      </c>
      <c r="G15" s="12">
        <v>0</v>
      </c>
      <c r="H15" s="12">
        <v>3</v>
      </c>
      <c r="I15" s="14">
        <v>5</v>
      </c>
      <c r="J15" s="12">
        <v>2</v>
      </c>
      <c r="K15" s="73">
        <f t="shared" si="0"/>
        <v>10</v>
      </c>
      <c r="L15" s="13">
        <v>0.01678240740740741</v>
      </c>
      <c r="M15" s="13">
        <f t="shared" si="1"/>
        <v>0.0034375000000000013</v>
      </c>
      <c r="N15" s="120">
        <v>10</v>
      </c>
    </row>
    <row r="16" spans="1:14" ht="12.75">
      <c r="A16" s="38">
        <v>7</v>
      </c>
      <c r="B16" s="14">
        <v>4</v>
      </c>
      <c r="C16" s="54" t="s">
        <v>34</v>
      </c>
      <c r="D16" s="12">
        <v>2000</v>
      </c>
      <c r="E16" s="12">
        <v>2</v>
      </c>
      <c r="F16" s="23" t="s">
        <v>18</v>
      </c>
      <c r="G16" s="12">
        <v>2</v>
      </c>
      <c r="H16" s="12">
        <v>3</v>
      </c>
      <c r="I16" s="14">
        <v>2</v>
      </c>
      <c r="J16" s="12">
        <v>1</v>
      </c>
      <c r="K16" s="73">
        <f t="shared" si="0"/>
        <v>8</v>
      </c>
      <c r="L16" s="13">
        <v>0.016979166666666667</v>
      </c>
      <c r="M16" s="13">
        <f t="shared" si="1"/>
        <v>0.003634259259259259</v>
      </c>
      <c r="N16" s="120">
        <v>9</v>
      </c>
    </row>
    <row r="17" spans="1:14" ht="12.75">
      <c r="A17" s="38">
        <v>8</v>
      </c>
      <c r="B17" s="14">
        <v>1</v>
      </c>
      <c r="C17" s="54" t="s">
        <v>123</v>
      </c>
      <c r="D17" s="12">
        <v>2000</v>
      </c>
      <c r="E17" s="12"/>
      <c r="F17" s="52" t="s">
        <v>120</v>
      </c>
      <c r="G17" s="30">
        <v>4</v>
      </c>
      <c r="H17" s="30">
        <v>2</v>
      </c>
      <c r="I17" s="14">
        <v>3</v>
      </c>
      <c r="J17" s="12">
        <v>3</v>
      </c>
      <c r="K17" s="73">
        <f t="shared" si="0"/>
        <v>12</v>
      </c>
      <c r="L17" s="13">
        <v>0.017002314814814814</v>
      </c>
      <c r="M17" s="13">
        <f t="shared" si="1"/>
        <v>0.003657407407407406</v>
      </c>
      <c r="N17" s="120"/>
    </row>
    <row r="18" spans="1:14" ht="12.75">
      <c r="A18" s="38">
        <v>9</v>
      </c>
      <c r="B18" s="14">
        <v>7</v>
      </c>
      <c r="C18" s="56" t="s">
        <v>59</v>
      </c>
      <c r="D18" s="30">
        <v>2000</v>
      </c>
      <c r="E18" s="30"/>
      <c r="F18" s="23" t="s">
        <v>57</v>
      </c>
      <c r="G18" s="12">
        <v>3</v>
      </c>
      <c r="H18" s="12">
        <v>2</v>
      </c>
      <c r="I18" s="14">
        <v>3</v>
      </c>
      <c r="J18" s="12">
        <v>3</v>
      </c>
      <c r="K18" s="73">
        <f t="shared" si="0"/>
        <v>11</v>
      </c>
      <c r="L18" s="13">
        <v>0.01702546296296296</v>
      </c>
      <c r="M18" s="13">
        <f t="shared" si="1"/>
        <v>0.0036805555555555532</v>
      </c>
      <c r="N18" s="120">
        <v>8</v>
      </c>
    </row>
    <row r="19" spans="1:14" ht="12.75">
      <c r="A19" s="38">
        <v>10</v>
      </c>
      <c r="B19" s="14">
        <v>6</v>
      </c>
      <c r="C19" s="54" t="s">
        <v>51</v>
      </c>
      <c r="D19" s="12">
        <v>2000</v>
      </c>
      <c r="E19" s="12"/>
      <c r="F19" s="18" t="s">
        <v>76</v>
      </c>
      <c r="G19" s="12">
        <v>2</v>
      </c>
      <c r="H19" s="12">
        <v>4</v>
      </c>
      <c r="I19" s="14">
        <v>3</v>
      </c>
      <c r="J19" s="12">
        <v>2</v>
      </c>
      <c r="K19" s="73">
        <f t="shared" si="0"/>
        <v>11</v>
      </c>
      <c r="L19" s="13">
        <v>0.017407407407407406</v>
      </c>
      <c r="M19" s="13">
        <f t="shared" si="1"/>
        <v>0.004062499999999998</v>
      </c>
      <c r="N19" s="120">
        <v>7</v>
      </c>
    </row>
    <row r="20" spans="1:14" ht="12.75">
      <c r="A20" s="38">
        <v>11</v>
      </c>
      <c r="B20" s="14">
        <v>3</v>
      </c>
      <c r="C20" s="56" t="s">
        <v>50</v>
      </c>
      <c r="D20" s="30">
        <v>2000</v>
      </c>
      <c r="E20" s="30"/>
      <c r="F20" s="23" t="s">
        <v>76</v>
      </c>
      <c r="G20" s="12">
        <v>4</v>
      </c>
      <c r="H20" s="12">
        <v>3</v>
      </c>
      <c r="I20" s="14">
        <v>2</v>
      </c>
      <c r="J20" s="12">
        <v>3</v>
      </c>
      <c r="K20" s="73">
        <f t="shared" si="0"/>
        <v>12</v>
      </c>
      <c r="L20" s="13">
        <v>0.01761574074074074</v>
      </c>
      <c r="M20" s="13">
        <f t="shared" si="1"/>
        <v>0.004270833333333333</v>
      </c>
      <c r="N20" s="120">
        <v>6</v>
      </c>
    </row>
    <row r="21" spans="1:14" ht="12.75">
      <c r="A21" s="38">
        <v>12</v>
      </c>
      <c r="B21" s="14">
        <v>10</v>
      </c>
      <c r="C21" s="56" t="s">
        <v>71</v>
      </c>
      <c r="D21" s="30">
        <v>2000</v>
      </c>
      <c r="E21" s="30"/>
      <c r="F21" s="23" t="s">
        <v>63</v>
      </c>
      <c r="G21" s="12">
        <v>2</v>
      </c>
      <c r="H21" s="12">
        <v>1</v>
      </c>
      <c r="I21" s="14">
        <v>4</v>
      </c>
      <c r="J21" s="12">
        <v>3</v>
      </c>
      <c r="K21" s="73">
        <f t="shared" si="0"/>
        <v>10</v>
      </c>
      <c r="L21" s="13">
        <v>0.017824074074074076</v>
      </c>
      <c r="M21" s="13">
        <f t="shared" si="1"/>
        <v>0.004479166666666668</v>
      </c>
      <c r="N21" s="120">
        <v>5</v>
      </c>
    </row>
    <row r="22" spans="1:14" ht="12.75">
      <c r="A22" s="38">
        <v>13</v>
      </c>
      <c r="B22" s="14">
        <v>18</v>
      </c>
      <c r="C22" s="56" t="s">
        <v>72</v>
      </c>
      <c r="D22" s="30">
        <v>2000</v>
      </c>
      <c r="E22" s="30"/>
      <c r="F22" s="23" t="s">
        <v>63</v>
      </c>
      <c r="G22" s="12">
        <v>1</v>
      </c>
      <c r="H22" s="12">
        <v>3</v>
      </c>
      <c r="I22" s="14">
        <v>2</v>
      </c>
      <c r="J22" s="12">
        <v>5</v>
      </c>
      <c r="K22" s="73">
        <f t="shared" si="0"/>
        <v>11</v>
      </c>
      <c r="L22" s="13">
        <v>0.018206018518518517</v>
      </c>
      <c r="M22" s="13">
        <f t="shared" si="1"/>
        <v>0.0048611111111111095</v>
      </c>
      <c r="N22" s="120">
        <v>4</v>
      </c>
    </row>
    <row r="23" spans="1:14" ht="12.75">
      <c r="A23" s="38">
        <v>14</v>
      </c>
      <c r="B23" s="14">
        <v>15</v>
      </c>
      <c r="C23" s="57" t="s">
        <v>70</v>
      </c>
      <c r="D23" s="42">
        <v>2000</v>
      </c>
      <c r="E23" s="41"/>
      <c r="F23" s="41" t="s">
        <v>63</v>
      </c>
      <c r="G23" s="12">
        <v>3</v>
      </c>
      <c r="H23" s="12">
        <v>1</v>
      </c>
      <c r="I23" s="14">
        <v>3</v>
      </c>
      <c r="J23" s="12">
        <v>3</v>
      </c>
      <c r="K23" s="73">
        <f t="shared" si="0"/>
        <v>10</v>
      </c>
      <c r="L23" s="13">
        <v>0.01834490740740741</v>
      </c>
      <c r="M23" s="13">
        <f t="shared" si="1"/>
        <v>0.005000000000000003</v>
      </c>
      <c r="N23" s="120">
        <v>3</v>
      </c>
    </row>
    <row r="24" spans="1:14" ht="12.75">
      <c r="A24" s="38">
        <v>15</v>
      </c>
      <c r="B24" s="14">
        <v>19</v>
      </c>
      <c r="C24" s="54" t="s">
        <v>111</v>
      </c>
      <c r="D24" s="12">
        <v>2000</v>
      </c>
      <c r="E24" s="12">
        <v>1</v>
      </c>
      <c r="F24" s="29" t="s">
        <v>61</v>
      </c>
      <c r="G24" s="30">
        <v>2</v>
      </c>
      <c r="H24" s="30">
        <v>4</v>
      </c>
      <c r="I24" s="14">
        <v>2</v>
      </c>
      <c r="J24" s="12">
        <v>2</v>
      </c>
      <c r="K24" s="73">
        <f t="shared" si="0"/>
        <v>10</v>
      </c>
      <c r="L24" s="13">
        <v>0.01861111111111111</v>
      </c>
      <c r="M24" s="13">
        <f t="shared" si="1"/>
        <v>0.005266203703703702</v>
      </c>
      <c r="N24" s="120">
        <v>2</v>
      </c>
    </row>
    <row r="25" spans="1:14" ht="12.75">
      <c r="A25" s="38">
        <v>16</v>
      </c>
      <c r="B25" s="14">
        <v>14</v>
      </c>
      <c r="C25" s="56" t="s">
        <v>32</v>
      </c>
      <c r="D25" s="30">
        <v>1999</v>
      </c>
      <c r="E25" s="30">
        <v>2</v>
      </c>
      <c r="F25" s="23" t="s">
        <v>18</v>
      </c>
      <c r="G25" s="12">
        <v>4</v>
      </c>
      <c r="H25" s="12">
        <v>2</v>
      </c>
      <c r="I25" s="14">
        <v>3</v>
      </c>
      <c r="J25" s="12">
        <v>2</v>
      </c>
      <c r="K25" s="73">
        <f t="shared" si="0"/>
        <v>11</v>
      </c>
      <c r="L25" s="13">
        <v>0.01909722222222222</v>
      </c>
      <c r="M25" s="13">
        <f t="shared" si="1"/>
        <v>0.0057523148148148125</v>
      </c>
      <c r="N25" s="120">
        <v>1</v>
      </c>
    </row>
    <row r="26" spans="1:14" ht="12.75">
      <c r="A26" s="38">
        <v>17</v>
      </c>
      <c r="B26" s="14">
        <v>16</v>
      </c>
      <c r="C26" s="56" t="s">
        <v>33</v>
      </c>
      <c r="D26" s="30">
        <v>1999</v>
      </c>
      <c r="E26" s="30">
        <v>1</v>
      </c>
      <c r="F26" s="23" t="s">
        <v>18</v>
      </c>
      <c r="G26" s="12">
        <v>3</v>
      </c>
      <c r="H26" s="12">
        <v>5</v>
      </c>
      <c r="I26" s="14">
        <v>2</v>
      </c>
      <c r="J26" s="12">
        <v>2</v>
      </c>
      <c r="K26" s="73">
        <f t="shared" si="0"/>
        <v>12</v>
      </c>
      <c r="L26" s="13">
        <v>0.01909722222222222</v>
      </c>
      <c r="M26" s="13">
        <f t="shared" si="1"/>
        <v>0.0057523148148148125</v>
      </c>
      <c r="N26" s="127"/>
    </row>
    <row r="27" spans="1:14" ht="12.75">
      <c r="A27" s="38">
        <v>18</v>
      </c>
      <c r="B27" s="14">
        <v>8</v>
      </c>
      <c r="C27" s="54" t="s">
        <v>82</v>
      </c>
      <c r="D27" s="12">
        <v>2001</v>
      </c>
      <c r="E27" s="12">
        <v>1</v>
      </c>
      <c r="F27" s="29" t="s">
        <v>20</v>
      </c>
      <c r="G27" s="14">
        <v>5</v>
      </c>
      <c r="H27" s="14">
        <v>4</v>
      </c>
      <c r="I27" s="14">
        <v>5</v>
      </c>
      <c r="J27" s="12">
        <v>4</v>
      </c>
      <c r="K27" s="73">
        <f t="shared" si="0"/>
        <v>18</v>
      </c>
      <c r="L27" s="13">
        <v>0.020636574074074075</v>
      </c>
      <c r="M27" s="13">
        <f t="shared" si="1"/>
        <v>0.007291666666666667</v>
      </c>
      <c r="N27" s="127"/>
    </row>
    <row r="28" spans="1:14" ht="12.75">
      <c r="A28" s="38" t="s">
        <v>154</v>
      </c>
      <c r="B28" s="14">
        <v>13</v>
      </c>
      <c r="C28" s="56" t="s">
        <v>52</v>
      </c>
      <c r="D28" s="30">
        <v>2000</v>
      </c>
      <c r="E28" s="30"/>
      <c r="F28" s="23" t="s">
        <v>76</v>
      </c>
      <c r="G28" s="12"/>
      <c r="H28" s="12"/>
      <c r="I28" s="14"/>
      <c r="J28" s="33"/>
      <c r="K28" s="73"/>
      <c r="L28" s="13"/>
      <c r="M28" s="13"/>
      <c r="N28" s="127"/>
    </row>
    <row r="29" spans="1:14" ht="12.75">
      <c r="A29" s="38" t="s">
        <v>154</v>
      </c>
      <c r="B29" s="14">
        <v>20</v>
      </c>
      <c r="C29" s="54" t="s">
        <v>113</v>
      </c>
      <c r="D29" s="12">
        <v>2001</v>
      </c>
      <c r="E29" s="12"/>
      <c r="F29" s="29" t="s">
        <v>61</v>
      </c>
      <c r="G29" s="12"/>
      <c r="H29" s="12"/>
      <c r="I29" s="14"/>
      <c r="J29" s="33"/>
      <c r="K29" s="73"/>
      <c r="L29" s="13"/>
      <c r="M29" s="13"/>
      <c r="N29" s="127"/>
    </row>
    <row r="30" spans="1:14" ht="13.5" thickBot="1">
      <c r="A30" s="75" t="s">
        <v>154</v>
      </c>
      <c r="B30" s="15">
        <v>21</v>
      </c>
      <c r="C30" s="69" t="s">
        <v>112</v>
      </c>
      <c r="D30" s="68">
        <v>1999</v>
      </c>
      <c r="E30" s="68"/>
      <c r="F30" s="70" t="s">
        <v>61</v>
      </c>
      <c r="G30" s="68"/>
      <c r="H30" s="68"/>
      <c r="I30" s="15"/>
      <c r="J30" s="78"/>
      <c r="K30" s="79"/>
      <c r="L30" s="80"/>
      <c r="M30" s="80"/>
      <c r="N30" s="141"/>
    </row>
    <row r="32" spans="3:11" ht="12.75">
      <c r="C32" s="58" t="s">
        <v>157</v>
      </c>
      <c r="H32" t="s">
        <v>160</v>
      </c>
      <c r="K32" s="87"/>
    </row>
    <row r="33" ht="12.75">
      <c r="K33" s="87"/>
    </row>
    <row r="34" spans="3:11" ht="12.75">
      <c r="C34" s="58" t="s">
        <v>159</v>
      </c>
      <c r="H34" t="s">
        <v>158</v>
      </c>
      <c r="K34" s="87"/>
    </row>
  </sheetData>
  <sheetProtection/>
  <mergeCells count="18">
    <mergeCell ref="A1:O1"/>
    <mergeCell ref="A2:N2"/>
    <mergeCell ref="A3:N3"/>
    <mergeCell ref="A4:N4"/>
    <mergeCell ref="A7:F7"/>
    <mergeCell ref="A8:A9"/>
    <mergeCell ref="B8:B9"/>
    <mergeCell ref="G8:J8"/>
    <mergeCell ref="E8:E9"/>
    <mergeCell ref="L8:L9"/>
    <mergeCell ref="A6:F6"/>
    <mergeCell ref="Q9:AE9"/>
    <mergeCell ref="C8:C9"/>
    <mergeCell ref="F8:F9"/>
    <mergeCell ref="M8:M9"/>
    <mergeCell ref="D8:D9"/>
    <mergeCell ref="K8:K9"/>
    <mergeCell ref="N8:N9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</dc:creator>
  <cp:keywords/>
  <dc:description/>
  <cp:lastModifiedBy>user 10</cp:lastModifiedBy>
  <cp:lastPrinted>2016-03-25T12:11:28Z</cp:lastPrinted>
  <dcterms:created xsi:type="dcterms:W3CDTF">2003-02-05T10:44:30Z</dcterms:created>
  <dcterms:modified xsi:type="dcterms:W3CDTF">2016-03-25T12:12:16Z</dcterms:modified>
  <cp:category/>
  <cp:version/>
  <cp:contentType/>
  <cp:contentStatus/>
</cp:coreProperties>
</file>